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G:\マイドライブ\R7\04 混合大会（10.19）\01 HP用要項\"/>
    </mc:Choice>
  </mc:AlternateContent>
  <xr:revisionPtr revIDLastSave="0" documentId="13_ncr:1_{B2A18AC4-00CD-4834-8B06-BF7C58B6D180}" xr6:coauthVersionLast="47" xr6:coauthVersionMax="47" xr10:uidLastSave="{00000000-0000-0000-0000-000000000000}"/>
  <bookViews>
    <workbookView xWindow="-98" yWindow="-98" windowWidth="20715" windowHeight="13155" xr2:uid="{00000000-000D-0000-FFFF-FFFF00000000}"/>
  </bookViews>
  <sheets>
    <sheet name="混合" sheetId="1" r:id="rId1"/>
    <sheet name="申混合"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pNnzLTbRFFPB3hbODZuWpVxhKtLs2uwqvUzRz7CdrXk="/>
    </ext>
  </extLst>
</workbook>
</file>

<file path=xl/calcChain.xml><?xml version="1.0" encoding="utf-8"?>
<calcChain xmlns="http://schemas.openxmlformats.org/spreadsheetml/2006/main">
  <c r="L8" i="2" l="1"/>
  <c r="B34" i="2" l="1"/>
  <c r="K11" i="2"/>
  <c r="K8" i="2"/>
  <c r="K7" i="2"/>
  <c r="K9" i="2" l="1"/>
  <c r="H37" i="2" s="1"/>
  <c r="L7" i="2"/>
  <c r="L9" i="2" s="1"/>
  <c r="G37" i="2" s="1"/>
  <c r="K12" i="2"/>
  <c r="K13" i="2" l="1"/>
  <c r="L12" i="2"/>
  <c r="G36" i="2" s="1"/>
  <c r="H36" i="2"/>
  <c r="B36" i="2" l="1"/>
  <c r="B3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100-000006000000}">
      <text>
        <r>
          <rPr>
            <sz val="11"/>
            <color rgb="FF000000"/>
            <rFont val="Calibri"/>
            <family val="3"/>
            <charset val="128"/>
            <scheme val="minor"/>
          </rPr>
          <t>クリックしてリストから選択して下さい</t>
        </r>
      </text>
    </comment>
    <comment ref="C4" authorId="0" shapeId="0" xr:uid="{00000000-0006-0000-0100-000001000000}">
      <text>
        <r>
          <rPr>
            <sz val="11"/>
            <color rgb="FF000000"/>
            <rFont val="Calibri"/>
            <family val="3"/>
            <charset val="128"/>
            <scheme val="minor"/>
          </rPr>
          <t>フルネームで記入。
性と名の間は全角スペースを入れる。</t>
        </r>
      </text>
    </comment>
    <comment ref="D4" authorId="0" shapeId="0" xr:uid="{00000000-0006-0000-0100-000007000000}">
      <text>
        <r>
          <rPr>
            <sz val="11"/>
            <color rgb="FF000000"/>
            <rFont val="Calibri"/>
            <family val="3"/>
            <charset val="128"/>
            <scheme val="minor"/>
          </rPr>
          <t>クリックしてリストから選択して下さい。
一般＝空欄
中高生＝中・高</t>
        </r>
      </text>
    </comment>
    <comment ref="E4" authorId="0" shapeId="0" xr:uid="{00000000-0006-0000-0100-000002000000}">
      <text>
        <r>
          <rPr>
            <sz val="11"/>
            <color rgb="FF000000"/>
            <rFont val="Calibri"/>
            <family val="3"/>
            <charset val="128"/>
            <scheme val="minor"/>
          </rPr>
          <t>フルネームで記入。
性と名の間は全角スペースを入れる。</t>
        </r>
      </text>
    </comment>
    <comment ref="F4" authorId="0" shapeId="0" xr:uid="{00000000-0006-0000-0100-000005000000}">
      <text>
        <r>
          <rPr>
            <sz val="11"/>
            <color rgb="FF000000"/>
            <rFont val="Calibri"/>
            <family val="3"/>
            <charset val="128"/>
            <scheme val="minor"/>
          </rPr>
          <t>クリックしてリストから選択して下さい。
一般＝空欄
中高生＝中・高</t>
        </r>
      </text>
    </comment>
    <comment ref="G4" authorId="0" shapeId="0" xr:uid="{00000000-0006-0000-0100-000003000000}">
      <text>
        <r>
          <rPr>
            <sz val="11"/>
            <color rgb="FF000000"/>
            <rFont val="Calibri"/>
            <family val="3"/>
            <charset val="128"/>
            <scheme val="minor"/>
          </rPr>
          <t>ひらながなで記入
性と名の間は全角スペースを入れる</t>
        </r>
      </text>
    </comment>
    <comment ref="H4" authorId="0" shapeId="0" xr:uid="{00000000-0006-0000-0100-000004000000}">
      <text>
        <r>
          <rPr>
            <sz val="11"/>
            <color rgb="FF000000"/>
            <rFont val="Calibri"/>
            <family val="3"/>
            <charset val="128"/>
            <scheme val="minor"/>
          </rPr>
          <t>ひらながなで記入
性と名の間は全角スペースを入れる</t>
        </r>
      </text>
    </comment>
  </commentList>
  <extLst>
    <ext xmlns:r="http://schemas.openxmlformats.org/officeDocument/2006/relationships" uri="GoogleSheetsCustomDataVersion2">
      <go:sheetsCustomData xmlns:go="http://customooxmlschemas.google.com/" r:id="rId1" roundtripDataSignature="AMtx7miP4znDa9PReyu2qEkWTm6Lpv0vMg=="/>
    </ext>
  </extLst>
</comments>
</file>

<file path=xl/sharedStrings.xml><?xml version="1.0" encoding="utf-8"?>
<sst xmlns="http://schemas.openxmlformats.org/spreadsheetml/2006/main" count="160" uniqueCount="136">
  <si>
    <t>令和７年度石岡市混合バドミントン大会</t>
  </si>
  <si>
    <t>主　催</t>
  </si>
  <si>
    <t>石岡市スポーツ協会</t>
  </si>
  <si>
    <t>主　管</t>
  </si>
  <si>
    <t>石岡市バドミントン協会</t>
  </si>
  <si>
    <t>日　時</t>
  </si>
  <si>
    <t>令和７年10月19日（日）午前８時40分～受付、９時00分開会式</t>
  </si>
  <si>
    <t>会　場</t>
  </si>
  <si>
    <t>種　目</t>
  </si>
  <si>
    <t>種目</t>
  </si>
  <si>
    <t>クラス</t>
  </si>
  <si>
    <t>混合ダブルス</t>
  </si>
  <si>
    <t>A</t>
  </si>
  <si>
    <t>（男女ともAクラス）</t>
  </si>
  <si>
    <t>B</t>
  </si>
  <si>
    <t>（男子AかB、女子がAかB）</t>
  </si>
  <si>
    <t>C</t>
  </si>
  <si>
    <t>（男子BかC、女子がBかC）</t>
  </si>
  <si>
    <t>D</t>
  </si>
  <si>
    <t>（男女ともCクラス）</t>
  </si>
  <si>
    <t>E</t>
  </si>
  <si>
    <t>（男女とも初心者）</t>
  </si>
  <si>
    <t>50</t>
  </si>
  <si>
    <t>（ペアがどちらも50歳以上）</t>
  </si>
  <si>
    <t>（１）</t>
  </si>
  <si>
    <t>Ｅクラスは市内外大会問わず、大会出場２回目以内またはバドミントン経験１年未満の方。</t>
  </si>
  <si>
    <t>（２）</t>
  </si>
  <si>
    <t>高校生でバドミントン部に所属している方はＡ～Ｃのみとします。</t>
  </si>
  <si>
    <t>6</t>
  </si>
  <si>
    <t>参加規定</t>
  </si>
  <si>
    <t>参加は中学生以上の方とします。</t>
  </si>
  <si>
    <t>なお、中学生・高校生は</t>
  </si>
  <si>
    <t>①石岡市登録団体で活動する方　②市内在住　③市内中学・高校に通う方</t>
  </si>
  <si>
    <t>のいずれかに該当する方に限ります。</t>
  </si>
  <si>
    <t>参加者は審判（主審・線審、スコアシートの記入を含む）が可能であることとします。</t>
  </si>
  <si>
    <t>7</t>
  </si>
  <si>
    <t>試合方法</t>
  </si>
  <si>
    <t>予選－リーグ戦</t>
  </si>
  <si>
    <t>決勝－順位決定戦またはトーナメント戦</t>
  </si>
  <si>
    <t>（申し込みが多数であった場合、予選リーグにおいて得点制限を行う場合があります）</t>
  </si>
  <si>
    <t>8</t>
  </si>
  <si>
    <t>参加料</t>
  </si>
  <si>
    <t>一般参加者</t>
  </si>
  <si>
    <t>１名</t>
  </si>
  <si>
    <t>￥1500－</t>
  </si>
  <si>
    <t>中学生・高校生</t>
  </si>
  <si>
    <t>￥800－</t>
  </si>
  <si>
    <t>☆</t>
  </si>
  <si>
    <t>参加料は棄権しても支払うこととします。</t>
  </si>
  <si>
    <t>参加料は当日各団体毎に一括してお支払い下さい。</t>
  </si>
  <si>
    <t>９</t>
  </si>
  <si>
    <t>表　彰</t>
  </si>
  <si>
    <t>Ａ・Ｂ・Ｃ・Ｄ・50、各クラスの優勝、準優勝、第３位のペアに賞品を贈ります。</t>
  </si>
  <si>
    <t>Eクラスの優勝、準優勝、第３位のペアに賞状、メダルを贈ります。</t>
  </si>
  <si>
    <t>（３）</t>
  </si>
  <si>
    <t>第３位については種目の参加数によります。</t>
  </si>
  <si>
    <t>10</t>
  </si>
  <si>
    <t>申込方法</t>
  </si>
  <si>
    <r>
      <rPr>
        <b/>
        <u/>
        <sz val="11"/>
        <color theme="1"/>
        <rFont val="BIZ UDPゴシック"/>
        <family val="3"/>
        <charset val="128"/>
      </rPr>
      <t>メールまたは専用フォーム</t>
    </r>
    <r>
      <rPr>
        <u/>
        <sz val="11"/>
        <color theme="1"/>
        <rFont val="BIZ UDPゴシック"/>
        <family val="3"/>
        <charset val="128"/>
      </rPr>
      <t>にて協会事務局まで申し込みください</t>
    </r>
    <r>
      <rPr>
        <b/>
        <u/>
        <sz val="11"/>
        <color theme="1"/>
        <rFont val="BIZ UDPゴシック"/>
        <family val="3"/>
        <charset val="128"/>
      </rPr>
      <t>。</t>
    </r>
  </si>
  <si>
    <t>メールで申し込みの場合</t>
  </si>
  <si>
    <t>・宛先-ishiokabadkyo@gmail.com</t>
  </si>
  <si>
    <t>・件名-クラス別大会申し込み（クラブ名）</t>
  </si>
  <si>
    <r>
      <rPr>
        <sz val="11"/>
        <color theme="1"/>
        <rFont val="BIZ UDPゴシック"/>
        <family val="3"/>
        <charset val="128"/>
      </rPr>
      <t>・本文-</t>
    </r>
    <r>
      <rPr>
        <u/>
        <sz val="11"/>
        <color theme="1"/>
        <rFont val="BIZ UDPゴシック"/>
        <family val="3"/>
        <charset val="128"/>
      </rPr>
      <t>１．クラブ名　２．代表者名　３．電話番号</t>
    </r>
    <r>
      <rPr>
        <sz val="11"/>
        <color theme="1"/>
        <rFont val="BIZ UDPゴシック"/>
        <family val="3"/>
        <charset val="128"/>
      </rPr>
      <t>を記入</t>
    </r>
  </si>
  <si>
    <r>
      <rPr>
        <sz val="11"/>
        <color theme="1"/>
        <rFont val="BIZ UDPゴシック"/>
        <family val="3"/>
        <charset val="128"/>
      </rPr>
      <t>・添付-</t>
    </r>
    <r>
      <rPr>
        <u/>
        <sz val="11"/>
        <color theme="1"/>
        <rFont val="BIZ UDPゴシック"/>
        <family val="3"/>
        <charset val="128"/>
      </rPr>
      <t>ダウンロードした申し込み用紙</t>
    </r>
    <r>
      <rPr>
        <sz val="11"/>
        <color theme="1"/>
        <rFont val="BIZ UDPゴシック"/>
        <family val="3"/>
        <charset val="128"/>
      </rPr>
      <t>に必要事項を記入し、</t>
    </r>
  </si>
  <si>
    <t>エクセル形式（.xls）で保存、メールに添付する</t>
  </si>
  <si>
    <t>専用フォームにて申し込みの場合</t>
  </si>
  <si>
    <t>　</t>
  </si>
  <si>
    <t>下記URLより申し込みください。</t>
  </si>
  <si>
    <t>【1ペア用】</t>
  </si>
  <si>
    <t>【複数ペア用】</t>
  </si>
  <si>
    <t>11</t>
  </si>
  <si>
    <t>締切日　</t>
  </si>
  <si>
    <t>12</t>
  </si>
  <si>
    <t>その他</t>
  </si>
  <si>
    <t>昼食は各自用意して下さい。</t>
  </si>
  <si>
    <t>エントリーは自己申告制ですので各団体の代表者の方は責任を持ち申し込んで下さい。</t>
  </si>
  <si>
    <t>なお、主催者によりエントリーの変更をお願いする場合がありますのでご了承下さい。</t>
  </si>
  <si>
    <t>（４）</t>
  </si>
  <si>
    <t>各種目において参加数が３チーム未満の種目は行いません。</t>
  </si>
  <si>
    <t>（５）</t>
  </si>
  <si>
    <t>組み合わせ抽選会は参加自由です。</t>
  </si>
  <si>
    <t>（6）</t>
  </si>
  <si>
    <t>問い合わせ（メール）</t>
  </si>
  <si>
    <t>石岡市バドミントン協会事務局　</t>
  </si>
  <si>
    <t>ishiokabadkyo@gmail.com</t>
  </si>
  <si>
    <t>選手名１</t>
  </si>
  <si>
    <t>中・高</t>
  </si>
  <si>
    <t>選手名２</t>
  </si>
  <si>
    <t>ふりがな１</t>
  </si>
  <si>
    <t>ふりがな２</t>
  </si>
  <si>
    <t>種目リスト</t>
  </si>
  <si>
    <t>男子複Ａ</t>
  </si>
  <si>
    <t>男子複Ｂ</t>
  </si>
  <si>
    <t>男子複Ｃ</t>
  </si>
  <si>
    <t>男子複Ｄ</t>
  </si>
  <si>
    <t>女子複Ａ</t>
  </si>
  <si>
    <t>女子複Ｂ</t>
  </si>
  <si>
    <t>女子複Ｃ</t>
  </si>
  <si>
    <t>女子複Ｄ</t>
  </si>
  <si>
    <t>男子複１００</t>
  </si>
  <si>
    <t>女子複１００</t>
  </si>
  <si>
    <t>混合複Ａ</t>
  </si>
  <si>
    <t>混合複Ｂ</t>
  </si>
  <si>
    <t>混合複Ｃ</t>
  </si>
  <si>
    <t>混合複Ｄ</t>
  </si>
  <si>
    <t>混合複Ｅ</t>
  </si>
  <si>
    <t>例</t>
  </si>
  <si>
    <t>混合複A</t>
  </si>
  <si>
    <t>石岡　翔</t>
  </si>
  <si>
    <t>八郷　瑞希</t>
  </si>
  <si>
    <t>いしおか　しょう</t>
  </si>
  <si>
    <t>やさと　みずき</t>
  </si>
  <si>
    <t>混合複50</t>
  </si>
  <si>
    <t>団体名</t>
  </si>
  <si>
    <t>←個人の場合は省略可</t>
  </si>
  <si>
    <t>団体名
ふりがな</t>
  </si>
  <si>
    <t>代表者名</t>
  </si>
  <si>
    <t>電話番号</t>
  </si>
  <si>
    <t>←連絡に使用します</t>
  </si>
  <si>
    <t>Eメール</t>
  </si>
  <si>
    <t>※</t>
  </si>
  <si>
    <t>エクセルにて作成し、保存したファイルをishiokabadkyo@gmail.com宛に送信してください。</t>
  </si>
  <si>
    <t>メールの件名「混合大会申し込み（クラブ名）」、</t>
  </si>
  <si>
    <t>本文内容「１．クラブ名　２．代表者名　３．電話番号」を記入</t>
  </si>
  <si>
    <t>領収書</t>
  </si>
  <si>
    <t>様</t>
  </si>
  <si>
    <t>＜内訳＞</t>
  </si>
  <si>
    <t>一般</t>
  </si>
  <si>
    <t>但</t>
  </si>
  <si>
    <t>上記正に領収いたしました</t>
  </si>
  <si>
    <t>令和７年10月5日（土）午後６時</t>
    <phoneticPr fontId="22"/>
  </si>
  <si>
    <t>https://forms.gle/HbxG29GX6wVYxm8V7</t>
    <phoneticPr fontId="22"/>
  </si>
  <si>
    <t>https://forms.gle/sWo5SJ2dv2qwMQG49</t>
  </si>
  <si>
    <t>組み合わせ抽選会および理事会を10月7日（火）20:00～府中地区公民館にて行います。</t>
    <rPh sb="21" eb="22">
      <t>カ</t>
    </rPh>
    <phoneticPr fontId="22"/>
  </si>
  <si>
    <t>茨城電設スポーツアリーナ石岡体育館（石岡運動公園）（茨城県石岡市南台3-34-1）</t>
    <phoneticPr fontId="22"/>
  </si>
  <si>
    <t>令和７年度石岡市混合バドミントン大会参加申し込み用紙</t>
    <rPh sb="4" eb="5">
      <t>ド</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</si>
</sst>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_-* #,##0\ _¥_-;\-* #,##0\ _¥_-;_-* &quot;-&quot;\ _¥_-;_-@"/>
    <numFmt numFmtId="177" formatCode="[$¥-411]#,##0;[$¥-411]#,##0"/>
  </numFmts>
  <fonts count="25">
    <font>
      <sz val="11"/>
      <color rgb="FF000000"/>
      <name val="Calibri"/>
      <scheme val="minor"/>
    </font>
    <font>
      <b/>
      <sz val="22"/>
      <color theme="1"/>
      <name val="BIZ UDゴシック"/>
      <family val="3"/>
      <charset val="128"/>
    </font>
    <font>
      <sz val="11"/>
      <color theme="1"/>
      <name val="BIZ UDゴシック"/>
      <family val="3"/>
      <charset val="128"/>
    </font>
    <font>
      <sz val="11"/>
      <color theme="1"/>
      <name val="BIZ UDPゴシック"/>
      <family val="3"/>
      <charset val="128"/>
    </font>
    <font>
      <sz val="11"/>
      <name val="Calibri"/>
    </font>
    <font>
      <sz val="9"/>
      <color theme="1"/>
      <name val="BIZ UDPゴシック"/>
      <family val="3"/>
      <charset val="128"/>
    </font>
    <font>
      <sz val="10"/>
      <color theme="1"/>
      <name val="BIZ UDPゴシック"/>
      <family val="3"/>
      <charset val="128"/>
    </font>
    <font>
      <b/>
      <u/>
      <sz val="11"/>
      <color theme="1"/>
      <name val="BIZ UDPゴシック"/>
      <family val="3"/>
      <charset val="128"/>
    </font>
    <font>
      <u/>
      <sz val="11"/>
      <color theme="10"/>
      <name val="MS PGothic"/>
      <family val="3"/>
      <charset val="128"/>
    </font>
    <font>
      <u/>
      <sz val="11"/>
      <color theme="10"/>
      <name val="BIZ UDPゴシック"/>
      <family val="3"/>
      <charset val="128"/>
    </font>
    <font>
      <sz val="14"/>
      <color theme="1"/>
      <name val="BIZ UDゴシック"/>
      <family val="3"/>
      <charset val="128"/>
    </font>
    <font>
      <sz val="16"/>
      <color theme="1"/>
      <name val="MS PGothic"/>
      <family val="3"/>
      <charset val="128"/>
    </font>
    <font>
      <sz val="12"/>
      <color theme="1"/>
      <name val="ＭＳ ゴシック"/>
      <family val="3"/>
      <charset val="128"/>
    </font>
    <font>
      <sz val="12"/>
      <color rgb="FFFFFFFF"/>
      <name val="ＭＳ ゴシック"/>
      <family val="3"/>
      <charset val="128"/>
    </font>
    <font>
      <sz val="9"/>
      <color rgb="FFFFFFFF"/>
      <name val="ＭＳ ゴシック"/>
      <family val="3"/>
      <charset val="128"/>
    </font>
    <font>
      <sz val="9"/>
      <color theme="1"/>
      <name val="MS PGothic"/>
      <family val="3"/>
      <charset val="128"/>
    </font>
    <font>
      <sz val="10"/>
      <color theme="1"/>
      <name val="ＭＳ ゴシック"/>
      <family val="3"/>
      <charset val="128"/>
    </font>
    <font>
      <sz val="11"/>
      <color theme="1"/>
      <name val="Calibri"/>
      <scheme val="minor"/>
    </font>
    <font>
      <sz val="11"/>
      <color theme="1"/>
      <name val="MS PGothic"/>
      <family val="3"/>
      <charset val="128"/>
    </font>
    <font>
      <sz val="10"/>
      <color theme="1"/>
      <name val="MS PGothic"/>
      <family val="3"/>
      <charset val="128"/>
    </font>
    <font>
      <sz val="14"/>
      <color theme="1"/>
      <name val="MS PGothic"/>
      <family val="3"/>
      <charset val="128"/>
    </font>
    <font>
      <u/>
      <sz val="11"/>
      <color theme="1"/>
      <name val="BIZ UDPゴシック"/>
      <family val="3"/>
      <charset val="128"/>
    </font>
    <font>
      <sz val="6"/>
      <name val="Calibri"/>
      <family val="3"/>
      <charset val="128"/>
      <scheme val="minor"/>
    </font>
    <font>
      <u/>
      <sz val="11"/>
      <color theme="10"/>
      <name val="Calibri"/>
      <family val="2"/>
      <scheme val="minor"/>
    </font>
    <font>
      <sz val="11"/>
      <color rgb="FF000000"/>
      <name val="Calibri"/>
      <family val="3"/>
      <charset val="128"/>
      <scheme val="minor"/>
    </font>
  </fonts>
  <fills count="3">
    <fill>
      <patternFill patternType="none"/>
    </fill>
    <fill>
      <patternFill patternType="gray125"/>
    </fill>
    <fill>
      <patternFill patternType="solid">
        <fgColor rgb="FF3366FF"/>
        <bgColor rgb="FF3366FF"/>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dotted">
        <color rgb="FF000000"/>
      </bottom>
      <diagonal/>
    </border>
  </borders>
  <cellStyleXfs count="2">
    <xf numFmtId="0" fontId="0" fillId="0" borderId="0"/>
    <xf numFmtId="0" fontId="23" fillId="0" borderId="0" applyNumberFormat="0" applyFill="0" applyBorder="0" applyAlignment="0" applyProtection="0"/>
  </cellStyleXfs>
  <cellXfs count="64">
    <xf numFmtId="0" fontId="0" fillId="0" borderId="0" xfId="0"/>
    <xf numFmtId="49" fontId="2" fillId="0" borderId="0" xfId="0" applyNumberFormat="1"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vertical="center"/>
    </xf>
    <xf numFmtId="49" fontId="3" fillId="0" borderId="7" xfId="0" applyNumberFormat="1" applyFont="1" applyBorder="1" applyAlignment="1">
      <alignment vertical="center"/>
    </xf>
    <xf numFmtId="49" fontId="5" fillId="0" borderId="0" xfId="0" applyNumberFormat="1" applyFont="1" applyAlignment="1">
      <alignment horizontal="left" vertical="center"/>
    </xf>
    <xf numFmtId="49" fontId="6" fillId="0" borderId="0" xfId="0" applyNumberFormat="1" applyFont="1" applyAlignment="1">
      <alignment horizontal="left" vertical="center"/>
    </xf>
    <xf numFmtId="0" fontId="3" fillId="0" borderId="0" xfId="0" applyFont="1"/>
    <xf numFmtId="0" fontId="3" fillId="0" borderId="0" xfId="0" applyFont="1" applyAlignment="1">
      <alignment horizontal="left"/>
    </xf>
    <xf numFmtId="0" fontId="7" fillId="0" borderId="0" xfId="0" applyFont="1"/>
    <xf numFmtId="49" fontId="8" fillId="0" borderId="0" xfId="0" applyNumberFormat="1" applyFont="1" applyAlignment="1">
      <alignment horizontal="left" vertical="center"/>
    </xf>
    <xf numFmtId="0" fontId="9" fillId="0" borderId="0" xfId="0" applyFont="1"/>
    <xf numFmtId="49" fontId="10" fillId="0" borderId="0" xfId="0" applyNumberFormat="1" applyFont="1" applyAlignment="1">
      <alignment horizontal="left" vertical="center"/>
    </xf>
    <xf numFmtId="0" fontId="12" fillId="0" borderId="9" xfId="0" applyFont="1" applyBorder="1" applyAlignment="1">
      <alignment horizontal="center" vertical="center"/>
    </xf>
    <xf numFmtId="0" fontId="13" fillId="2" borderId="9" xfId="0" applyFont="1" applyFill="1" applyBorder="1" applyAlignment="1">
      <alignment horizontal="center" vertical="center"/>
    </xf>
    <xf numFmtId="0" fontId="14" fillId="2" borderId="9" xfId="0" applyFont="1" applyFill="1" applyBorder="1" applyAlignment="1">
      <alignment horizontal="center" vertical="center" shrinkToFit="1"/>
    </xf>
    <xf numFmtId="0" fontId="13" fillId="2" borderId="9" xfId="0" applyFont="1" applyFill="1" applyBorder="1" applyAlignment="1">
      <alignment horizontal="center" vertical="center" wrapText="1"/>
    </xf>
    <xf numFmtId="0" fontId="15" fillId="0" borderId="0" xfId="0" applyFont="1" applyAlignment="1">
      <alignment horizontal="left" vertical="center"/>
    </xf>
    <xf numFmtId="0" fontId="12" fillId="0" borderId="9" xfId="0" applyFont="1" applyBorder="1" applyAlignment="1">
      <alignment horizontal="right" vertical="center"/>
    </xf>
    <xf numFmtId="0" fontId="16" fillId="0" borderId="9" xfId="0" applyFont="1" applyBorder="1" applyAlignment="1">
      <alignment vertical="center"/>
    </xf>
    <xf numFmtId="0" fontId="16" fillId="0" borderId="9" xfId="0" applyFont="1" applyBorder="1" applyAlignment="1">
      <alignment vertical="center" shrinkToFit="1"/>
    </xf>
    <xf numFmtId="0" fontId="15" fillId="0" borderId="9" xfId="0" applyFont="1" applyBorder="1" applyAlignment="1">
      <alignment horizontal="center" vertical="center" shrinkToFit="1"/>
    </xf>
    <xf numFmtId="176" fontId="15" fillId="0" borderId="0" xfId="0" applyNumberFormat="1" applyFont="1"/>
    <xf numFmtId="0" fontId="17" fillId="0" borderId="0" xfId="0" applyFont="1"/>
    <xf numFmtId="0" fontId="18" fillId="0" borderId="1" xfId="0" applyFont="1" applyBorder="1" applyAlignment="1">
      <alignment horizontal="right" vertical="center"/>
    </xf>
    <xf numFmtId="0" fontId="18" fillId="0" borderId="2" xfId="0" applyFont="1" applyBorder="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15" fillId="0" borderId="2" xfId="0" applyFont="1" applyBorder="1" applyAlignment="1">
      <alignment vertical="center" wrapText="1"/>
    </xf>
    <xf numFmtId="0" fontId="18" fillId="0" borderId="3" xfId="0" applyFont="1" applyBorder="1" applyAlignment="1">
      <alignment vertical="center"/>
    </xf>
    <xf numFmtId="0" fontId="18" fillId="0" borderId="0" xfId="0" applyFont="1" applyAlignment="1">
      <alignment horizontal="right" vertical="center"/>
    </xf>
    <xf numFmtId="0" fontId="19" fillId="0" borderId="0" xfId="0" applyFont="1" applyAlignment="1">
      <alignment vertical="center"/>
    </xf>
    <xf numFmtId="0" fontId="18" fillId="0" borderId="10" xfId="0" applyFont="1" applyBorder="1"/>
    <xf numFmtId="0" fontId="18" fillId="0" borderId="10" xfId="0" applyFont="1" applyBorder="1" applyAlignment="1">
      <alignment vertical="top"/>
    </xf>
    <xf numFmtId="0" fontId="11" fillId="0" borderId="0" xfId="0" applyFont="1" applyAlignment="1">
      <alignment horizontal="left" vertical="center"/>
    </xf>
    <xf numFmtId="58" fontId="18" fillId="0" borderId="0" xfId="0" applyNumberFormat="1" applyFont="1"/>
    <xf numFmtId="0" fontId="18" fillId="0" borderId="0" xfId="0" applyFont="1" applyAlignment="1">
      <alignment horizontal="right"/>
    </xf>
    <xf numFmtId="0" fontId="18" fillId="0" borderId="7" xfId="0" applyFont="1" applyBorder="1"/>
    <xf numFmtId="6" fontId="18" fillId="0" borderId="7" xfId="0" applyNumberFormat="1" applyFont="1" applyBorder="1"/>
    <xf numFmtId="0" fontId="18" fillId="0" borderId="2" xfId="0" applyFont="1" applyBorder="1"/>
    <xf numFmtId="6" fontId="18" fillId="0" borderId="2" xfId="0" applyNumberFormat="1" applyFont="1" applyBorder="1" applyAlignment="1">
      <alignment horizontal="right"/>
    </xf>
    <xf numFmtId="0" fontId="20" fillId="0" borderId="0" xfId="0" applyFont="1"/>
    <xf numFmtId="49" fontId="1" fillId="0" borderId="0" xfId="0" applyNumberFormat="1" applyFont="1" applyAlignment="1">
      <alignment horizontal="center" vertical="center"/>
    </xf>
    <xf numFmtId="0" fontId="0" fillId="0" borderId="0" xfId="0"/>
    <xf numFmtId="49" fontId="3" fillId="0" borderId="1" xfId="0" applyNumberFormat="1" applyFont="1" applyBorder="1" applyAlignment="1">
      <alignment horizontal="center" vertical="center"/>
    </xf>
    <xf numFmtId="0" fontId="4" fillId="0" borderId="2" xfId="0" applyFont="1" applyBorder="1"/>
    <xf numFmtId="0" fontId="4" fillId="0" borderId="3" xfId="0" applyFont="1" applyBorder="1"/>
    <xf numFmtId="49" fontId="3" fillId="0" borderId="4" xfId="0" applyNumberFormat="1" applyFont="1" applyBorder="1" applyAlignment="1">
      <alignment horizontal="center" vertical="center"/>
    </xf>
    <xf numFmtId="0" fontId="4" fillId="0" borderId="4" xfId="0" applyFont="1" applyBorder="1"/>
    <xf numFmtId="0" fontId="4" fillId="0" borderId="6" xfId="0" applyFont="1" applyBorder="1"/>
    <xf numFmtId="0" fontId="4" fillId="0" borderId="7" xfId="0" applyFont="1" applyBorder="1"/>
    <xf numFmtId="49" fontId="3" fillId="0" borderId="7" xfId="0" applyNumberFormat="1" applyFont="1" applyBorder="1" applyAlignment="1">
      <alignment horizontal="left" vertical="center" shrinkToFit="1"/>
    </xf>
    <xf numFmtId="0" fontId="4" fillId="0" borderId="8" xfId="0" applyFont="1" applyBorder="1"/>
    <xf numFmtId="0" fontId="3" fillId="0" borderId="0" xfId="0" applyFont="1" applyAlignment="1">
      <alignment horizontal="left" shrinkToFit="1"/>
    </xf>
    <xf numFmtId="0" fontId="11" fillId="0" borderId="0" xfId="0" applyFont="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shrinkToFit="1"/>
    </xf>
    <xf numFmtId="49" fontId="18" fillId="0" borderId="1" xfId="0" applyNumberFormat="1" applyFont="1" applyBorder="1" applyAlignment="1">
      <alignment horizontal="center" vertical="center"/>
    </xf>
    <xf numFmtId="0" fontId="20" fillId="0" borderId="7" xfId="0" applyFont="1" applyBorder="1" applyAlignment="1">
      <alignment horizontal="right" shrinkToFit="1"/>
    </xf>
    <xf numFmtId="177" fontId="11" fillId="0" borderId="7" xfId="0" applyNumberFormat="1" applyFont="1" applyBorder="1" applyAlignment="1">
      <alignment horizontal="right"/>
    </xf>
    <xf numFmtId="49" fontId="23" fillId="0" borderId="0" xfId="1" applyNumberFormat="1" applyAlignment="1">
      <alignment horizontal="left" vertical="center"/>
    </xf>
  </cellXfs>
  <cellStyles count="2">
    <cellStyle name="ハイパーリンク" xfId="1" builtinId="8"/>
    <cellStyle name="標準" xfId="0" builtinId="0"/>
  </cellStyles>
  <dxfs count="1">
    <dxf>
      <font>
        <b/>
        <i/>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HbxG29GX6wVYxm8V7"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1000"/>
  <sheetViews>
    <sheetView tabSelected="1" view="pageBreakPreview" zoomScale="60" zoomScaleNormal="100" workbookViewId="0">
      <selection activeCell="Z7" sqref="Z7"/>
    </sheetView>
  </sheetViews>
  <sheetFormatPr defaultColWidth="14.3984375" defaultRowHeight="15" customHeight="1"/>
  <cols>
    <col min="1" max="1" width="2.73046875" customWidth="1"/>
    <col min="2" max="2" width="4.86328125" customWidth="1"/>
    <col min="3" max="36" width="2.73046875" customWidth="1"/>
  </cols>
  <sheetData>
    <row r="1" spans="1:36" ht="25.15">
      <c r="A1" s="45" t="s">
        <v>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1"/>
    </row>
    <row r="2" spans="1:36" ht="12"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row>
    <row r="3" spans="1:36" ht="16.5" customHeight="1">
      <c r="A3" s="2"/>
      <c r="B3" s="2">
        <v>1</v>
      </c>
      <c r="C3" s="3" t="s">
        <v>1</v>
      </c>
      <c r="D3" s="3"/>
      <c r="E3" s="3"/>
      <c r="F3" s="2"/>
      <c r="G3" s="2" t="s">
        <v>2</v>
      </c>
      <c r="H3" s="2"/>
      <c r="I3" s="2"/>
      <c r="J3" s="2"/>
      <c r="K3" s="2"/>
      <c r="L3" s="2"/>
      <c r="M3" s="2"/>
      <c r="N3" s="2"/>
      <c r="O3" s="2"/>
      <c r="P3" s="2"/>
      <c r="Q3" s="2"/>
      <c r="R3" s="2"/>
      <c r="S3" s="2"/>
      <c r="T3" s="2"/>
      <c r="U3" s="2"/>
      <c r="V3" s="2"/>
      <c r="W3" s="2"/>
      <c r="X3" s="2"/>
      <c r="Y3" s="2"/>
      <c r="Z3" s="2"/>
      <c r="AA3" s="2"/>
      <c r="AB3" s="2"/>
      <c r="AC3" s="2"/>
      <c r="AD3" s="2"/>
      <c r="AE3" s="2"/>
      <c r="AF3" s="2"/>
      <c r="AG3" s="2"/>
      <c r="AH3" s="2"/>
      <c r="AI3" s="2"/>
      <c r="AJ3" s="2"/>
    </row>
    <row r="4" spans="1:36" ht="12"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6" ht="16.5" customHeight="1">
      <c r="A5" s="2"/>
      <c r="B5" s="2">
        <v>2</v>
      </c>
      <c r="C5" s="2" t="s">
        <v>3</v>
      </c>
      <c r="D5" s="2"/>
      <c r="E5" s="2"/>
      <c r="F5" s="2"/>
      <c r="G5" s="2" t="s">
        <v>4</v>
      </c>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6" ht="12"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6" ht="16.5" customHeight="1">
      <c r="A7" s="2"/>
      <c r="B7" s="2">
        <v>3</v>
      </c>
      <c r="C7" s="2" t="s">
        <v>5</v>
      </c>
      <c r="D7" s="2"/>
      <c r="E7" s="2"/>
      <c r="F7" s="2"/>
      <c r="G7" s="2" t="s">
        <v>6</v>
      </c>
      <c r="H7" s="2"/>
      <c r="I7" s="2"/>
      <c r="J7" s="2"/>
      <c r="K7" s="2"/>
      <c r="L7" s="2"/>
      <c r="M7" s="2"/>
      <c r="N7" s="2"/>
      <c r="O7" s="2"/>
      <c r="P7" s="2"/>
      <c r="Q7" s="2"/>
      <c r="R7" s="2"/>
      <c r="S7" s="2"/>
      <c r="T7" s="2"/>
      <c r="U7" s="2"/>
      <c r="V7" s="2"/>
      <c r="W7" s="2"/>
      <c r="X7" s="2"/>
      <c r="Y7" s="2"/>
      <c r="Z7" s="2"/>
      <c r="AA7" s="2"/>
      <c r="AB7" s="2"/>
      <c r="AC7" s="2"/>
      <c r="AD7" s="2"/>
      <c r="AE7" s="2"/>
      <c r="AF7" s="2"/>
      <c r="AG7" s="2"/>
      <c r="AH7" s="2"/>
      <c r="AI7" s="2"/>
      <c r="AJ7" s="2"/>
    </row>
    <row r="8" spans="1:36" ht="12"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6" ht="16.5" customHeight="1">
      <c r="A9" s="2"/>
      <c r="B9" s="2">
        <v>4</v>
      </c>
      <c r="C9" s="2" t="s">
        <v>7</v>
      </c>
      <c r="D9" s="2"/>
      <c r="E9" s="2"/>
      <c r="F9" s="2"/>
      <c r="G9" s="2" t="s">
        <v>134</v>
      </c>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6" ht="12"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row>
    <row r="11" spans="1:36" ht="16.5" customHeight="1">
      <c r="A11" s="2"/>
      <c r="B11" s="2">
        <v>5</v>
      </c>
      <c r="C11" s="2" t="s">
        <v>8</v>
      </c>
      <c r="D11" s="2"/>
      <c r="E11" s="2"/>
      <c r="F11" s="2"/>
      <c r="G11" s="47" t="s">
        <v>9</v>
      </c>
      <c r="H11" s="48"/>
      <c r="I11" s="48"/>
      <c r="J11" s="48"/>
      <c r="K11" s="48"/>
      <c r="L11" s="47" t="s">
        <v>10</v>
      </c>
      <c r="M11" s="48"/>
      <c r="N11" s="48"/>
      <c r="O11" s="48"/>
      <c r="P11" s="48"/>
      <c r="Q11" s="48"/>
      <c r="R11" s="48"/>
      <c r="S11" s="48"/>
      <c r="T11" s="48"/>
      <c r="U11" s="48"/>
      <c r="V11" s="48"/>
      <c r="W11" s="49"/>
      <c r="X11" s="3"/>
      <c r="Y11" s="3"/>
      <c r="Z11" s="3"/>
      <c r="AA11" s="2"/>
      <c r="AB11" s="2"/>
      <c r="AC11" s="2"/>
      <c r="AD11" s="2"/>
      <c r="AE11" s="2"/>
      <c r="AF11" s="2"/>
      <c r="AG11" s="2"/>
      <c r="AH11" s="2"/>
      <c r="AI11" s="2"/>
      <c r="AJ11" s="2"/>
    </row>
    <row r="12" spans="1:36" ht="16.5" customHeight="1">
      <c r="A12" s="2"/>
      <c r="B12" s="2"/>
      <c r="C12" s="2"/>
      <c r="D12" s="2"/>
      <c r="E12" s="2"/>
      <c r="F12" s="2"/>
      <c r="G12" s="50" t="s">
        <v>11</v>
      </c>
      <c r="H12" s="46"/>
      <c r="I12" s="46"/>
      <c r="J12" s="46"/>
      <c r="K12" s="46"/>
      <c r="L12" s="4" t="s">
        <v>12</v>
      </c>
      <c r="M12" s="2"/>
      <c r="N12" s="2" t="s">
        <v>13</v>
      </c>
      <c r="O12" s="2"/>
      <c r="P12" s="2"/>
      <c r="Q12" s="3"/>
      <c r="R12" s="3"/>
      <c r="S12" s="3"/>
      <c r="T12" s="3"/>
      <c r="U12" s="3"/>
      <c r="V12" s="2"/>
      <c r="W12" s="5"/>
      <c r="X12" s="2"/>
      <c r="Y12" s="2"/>
      <c r="Z12" s="2"/>
      <c r="AA12" s="2"/>
      <c r="AB12" s="2"/>
      <c r="AC12" s="2"/>
      <c r="AD12" s="2"/>
      <c r="AE12" s="2"/>
      <c r="AF12" s="2"/>
      <c r="AG12" s="2"/>
      <c r="AH12" s="2"/>
      <c r="AI12" s="2"/>
      <c r="AJ12" s="2"/>
    </row>
    <row r="13" spans="1:36" ht="16.5" customHeight="1">
      <c r="A13" s="2"/>
      <c r="B13" s="2"/>
      <c r="C13" s="2"/>
      <c r="D13" s="2"/>
      <c r="E13" s="2"/>
      <c r="F13" s="2"/>
      <c r="G13" s="51"/>
      <c r="H13" s="46"/>
      <c r="I13" s="46"/>
      <c r="J13" s="46"/>
      <c r="K13" s="46"/>
      <c r="L13" s="4" t="s">
        <v>14</v>
      </c>
      <c r="M13" s="2"/>
      <c r="N13" s="2" t="s">
        <v>15</v>
      </c>
      <c r="O13" s="2"/>
      <c r="P13" s="2"/>
      <c r="Q13" s="3"/>
      <c r="R13" s="3"/>
      <c r="S13" s="3"/>
      <c r="T13" s="3"/>
      <c r="U13" s="3"/>
      <c r="V13" s="2"/>
      <c r="W13" s="5"/>
      <c r="X13" s="2"/>
      <c r="Y13" s="2"/>
      <c r="Z13" s="2"/>
      <c r="AA13" s="2"/>
      <c r="AB13" s="2"/>
      <c r="AC13" s="2"/>
      <c r="AD13" s="2"/>
      <c r="AE13" s="2"/>
      <c r="AF13" s="2"/>
      <c r="AG13" s="2"/>
      <c r="AH13" s="2"/>
      <c r="AI13" s="2"/>
      <c r="AJ13" s="2"/>
    </row>
    <row r="14" spans="1:36" ht="16.5" customHeight="1">
      <c r="A14" s="2"/>
      <c r="B14" s="2"/>
      <c r="C14" s="2"/>
      <c r="D14" s="2"/>
      <c r="E14" s="2"/>
      <c r="F14" s="2"/>
      <c r="G14" s="51"/>
      <c r="H14" s="46"/>
      <c r="I14" s="46"/>
      <c r="J14" s="46"/>
      <c r="K14" s="46"/>
      <c r="L14" s="4" t="s">
        <v>16</v>
      </c>
      <c r="M14" s="2"/>
      <c r="N14" s="2" t="s">
        <v>17</v>
      </c>
      <c r="O14" s="2"/>
      <c r="P14" s="2"/>
      <c r="Q14" s="3"/>
      <c r="R14" s="3"/>
      <c r="S14" s="3"/>
      <c r="T14" s="3"/>
      <c r="U14" s="3"/>
      <c r="V14" s="2"/>
      <c r="W14" s="5"/>
      <c r="X14" s="2"/>
      <c r="Y14" s="2"/>
      <c r="Z14" s="2"/>
      <c r="AA14" s="2"/>
      <c r="AB14" s="2"/>
      <c r="AC14" s="2"/>
      <c r="AD14" s="2"/>
      <c r="AE14" s="2"/>
      <c r="AF14" s="2"/>
      <c r="AG14" s="2"/>
      <c r="AH14" s="2"/>
      <c r="AI14" s="2"/>
      <c r="AJ14" s="2"/>
    </row>
    <row r="15" spans="1:36" ht="16.5" customHeight="1">
      <c r="A15" s="2"/>
      <c r="B15" s="2"/>
      <c r="C15" s="2"/>
      <c r="D15" s="2"/>
      <c r="E15" s="2"/>
      <c r="F15" s="2"/>
      <c r="G15" s="51"/>
      <c r="H15" s="46"/>
      <c r="I15" s="46"/>
      <c r="J15" s="46"/>
      <c r="K15" s="46"/>
      <c r="L15" s="4" t="s">
        <v>18</v>
      </c>
      <c r="M15" s="2"/>
      <c r="N15" s="2" t="s">
        <v>19</v>
      </c>
      <c r="O15" s="2"/>
      <c r="P15" s="2"/>
      <c r="Q15" s="3"/>
      <c r="R15" s="3"/>
      <c r="S15" s="3"/>
      <c r="T15" s="3"/>
      <c r="U15" s="3"/>
      <c r="V15" s="2"/>
      <c r="W15" s="5"/>
      <c r="X15" s="2"/>
      <c r="Y15" s="2"/>
      <c r="Z15" s="2"/>
      <c r="AA15" s="2"/>
      <c r="AB15" s="2"/>
      <c r="AC15" s="2"/>
      <c r="AD15" s="2"/>
      <c r="AE15" s="2"/>
      <c r="AF15" s="2"/>
      <c r="AG15" s="2"/>
      <c r="AH15" s="2"/>
      <c r="AI15" s="2"/>
      <c r="AJ15" s="2"/>
    </row>
    <row r="16" spans="1:36" ht="16.5" customHeight="1">
      <c r="A16" s="2"/>
      <c r="B16" s="2"/>
      <c r="C16" s="2"/>
      <c r="D16" s="2"/>
      <c r="E16" s="2"/>
      <c r="F16" s="2"/>
      <c r="G16" s="51"/>
      <c r="H16" s="46"/>
      <c r="I16" s="46"/>
      <c r="J16" s="46"/>
      <c r="K16" s="46"/>
      <c r="L16" s="4" t="s">
        <v>20</v>
      </c>
      <c r="M16" s="2"/>
      <c r="N16" s="2" t="s">
        <v>21</v>
      </c>
      <c r="O16" s="2"/>
      <c r="P16" s="2"/>
      <c r="Q16" s="3"/>
      <c r="R16" s="3"/>
      <c r="S16" s="3"/>
      <c r="T16" s="3"/>
      <c r="U16" s="3"/>
      <c r="V16" s="2"/>
      <c r="W16" s="5"/>
      <c r="X16" s="2"/>
      <c r="Y16" s="2"/>
      <c r="Z16" s="2"/>
      <c r="AA16" s="2"/>
      <c r="AB16" s="2"/>
      <c r="AC16" s="2"/>
      <c r="AD16" s="2"/>
      <c r="AE16" s="2"/>
      <c r="AF16" s="2"/>
      <c r="AG16" s="2"/>
      <c r="AH16" s="2"/>
      <c r="AI16" s="2"/>
      <c r="AJ16" s="2"/>
    </row>
    <row r="17" spans="1:36" ht="16.5" customHeight="1">
      <c r="A17" s="2"/>
      <c r="B17" s="2"/>
      <c r="C17" s="2"/>
      <c r="D17" s="2"/>
      <c r="E17" s="2"/>
      <c r="F17" s="2"/>
      <c r="G17" s="52"/>
      <c r="H17" s="53"/>
      <c r="I17" s="53"/>
      <c r="J17" s="53"/>
      <c r="K17" s="53"/>
      <c r="L17" s="6" t="s">
        <v>22</v>
      </c>
      <c r="M17" s="7"/>
      <c r="N17" s="54" t="s">
        <v>23</v>
      </c>
      <c r="O17" s="53"/>
      <c r="P17" s="53"/>
      <c r="Q17" s="53"/>
      <c r="R17" s="53"/>
      <c r="S17" s="53"/>
      <c r="T17" s="53"/>
      <c r="U17" s="53"/>
      <c r="V17" s="53"/>
      <c r="W17" s="55"/>
      <c r="X17" s="2"/>
      <c r="Y17" s="2"/>
      <c r="Z17" s="2"/>
      <c r="AA17" s="2"/>
      <c r="AB17" s="2"/>
      <c r="AC17" s="2"/>
      <c r="AD17" s="2"/>
      <c r="AE17" s="2"/>
      <c r="AF17" s="2"/>
      <c r="AG17" s="2"/>
      <c r="AH17" s="2"/>
      <c r="AI17" s="2"/>
      <c r="AJ17" s="2"/>
    </row>
    <row r="18" spans="1:36" ht="16.5" customHeight="1">
      <c r="A18" s="2"/>
      <c r="B18" s="2"/>
      <c r="C18" s="2"/>
      <c r="D18" s="2"/>
      <c r="E18" s="2"/>
      <c r="F18" s="2"/>
      <c r="G18" s="2" t="s">
        <v>24</v>
      </c>
      <c r="H18" s="2"/>
      <c r="I18" s="8" t="s">
        <v>25</v>
      </c>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ht="16.5" customHeight="1">
      <c r="A19" s="2"/>
      <c r="B19" s="2"/>
      <c r="C19" s="2"/>
      <c r="D19" s="2"/>
      <c r="E19" s="2"/>
      <c r="F19" s="2"/>
      <c r="G19" s="2" t="s">
        <v>26</v>
      </c>
      <c r="H19" s="2"/>
      <c r="I19" s="9" t="s">
        <v>27</v>
      </c>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ht="12"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ht="16.5" customHeight="1">
      <c r="A21" s="2"/>
      <c r="B21" s="2" t="s">
        <v>28</v>
      </c>
      <c r="C21" s="2" t="s">
        <v>29</v>
      </c>
      <c r="D21" s="2"/>
      <c r="E21" s="2"/>
      <c r="F21" s="2"/>
      <c r="G21" s="2" t="s">
        <v>24</v>
      </c>
      <c r="H21" s="2"/>
      <c r="I21" s="2" t="s">
        <v>30</v>
      </c>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ht="16.5" customHeight="1">
      <c r="A22" s="2"/>
      <c r="B22" s="2"/>
      <c r="C22" s="2"/>
      <c r="D22" s="2"/>
      <c r="E22" s="2"/>
      <c r="F22" s="2"/>
      <c r="G22" s="2"/>
      <c r="H22" s="2"/>
      <c r="I22" s="10" t="s">
        <v>31</v>
      </c>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ht="16.5" customHeight="1">
      <c r="A23" s="2"/>
      <c r="B23" s="2"/>
      <c r="C23" s="2"/>
      <c r="D23" s="2"/>
      <c r="E23" s="2"/>
      <c r="F23" s="2"/>
      <c r="G23" s="2"/>
      <c r="H23" s="2"/>
      <c r="I23" s="2"/>
      <c r="J23" s="2" t="s">
        <v>32</v>
      </c>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ht="16.5" customHeight="1">
      <c r="A24" s="2"/>
      <c r="B24" s="2"/>
      <c r="C24" s="2"/>
      <c r="D24" s="2"/>
      <c r="E24" s="2"/>
      <c r="F24" s="2"/>
      <c r="G24" s="2"/>
      <c r="H24" s="2"/>
      <c r="I24" s="10" t="s">
        <v>33</v>
      </c>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ht="16.5" customHeight="1">
      <c r="A25" s="2"/>
      <c r="B25" s="2"/>
      <c r="C25" s="2"/>
      <c r="D25" s="2"/>
      <c r="E25" s="2"/>
      <c r="F25" s="2"/>
      <c r="G25" s="2" t="s">
        <v>26</v>
      </c>
      <c r="H25" s="2"/>
      <c r="I25" s="56" t="s">
        <v>34</v>
      </c>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row>
    <row r="26" spans="1:36" ht="12" customHeight="1">
      <c r="A26" s="2"/>
      <c r="B26" s="2"/>
      <c r="C26" s="2"/>
      <c r="D26" s="2"/>
      <c r="E26" s="2"/>
      <c r="F26" s="2"/>
      <c r="G26" s="2"/>
      <c r="H26" s="2"/>
      <c r="I26" s="10"/>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row>
    <row r="27" spans="1:36" ht="16.5" customHeight="1">
      <c r="A27" s="2"/>
      <c r="B27" s="2" t="s">
        <v>35</v>
      </c>
      <c r="C27" s="2" t="s">
        <v>36</v>
      </c>
      <c r="D27" s="2"/>
      <c r="E27" s="2"/>
      <c r="F27" s="2"/>
      <c r="G27" s="2" t="s">
        <v>37</v>
      </c>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ht="16.5" customHeight="1">
      <c r="A28" s="2"/>
      <c r="B28" s="2"/>
      <c r="C28" s="2"/>
      <c r="D28" s="2"/>
      <c r="E28" s="2"/>
      <c r="F28" s="2"/>
      <c r="G28" s="2" t="s">
        <v>38</v>
      </c>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ht="16.5" customHeight="1">
      <c r="A29" s="2"/>
      <c r="B29" s="2"/>
      <c r="C29" s="2"/>
      <c r="D29" s="2"/>
      <c r="E29" s="2"/>
      <c r="F29" s="2"/>
      <c r="G29" s="9" t="s">
        <v>39</v>
      </c>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ht="12"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ht="16.5" customHeight="1">
      <c r="A31" s="2"/>
      <c r="B31" s="2" t="s">
        <v>40</v>
      </c>
      <c r="C31" s="2" t="s">
        <v>41</v>
      </c>
      <c r="D31" s="2"/>
      <c r="E31" s="2"/>
      <c r="F31" s="2"/>
      <c r="G31" s="2" t="s">
        <v>42</v>
      </c>
      <c r="H31" s="2"/>
      <c r="I31" s="2"/>
      <c r="J31" s="2"/>
      <c r="K31" s="2"/>
      <c r="L31" s="2"/>
      <c r="M31" s="2"/>
      <c r="N31" s="2"/>
      <c r="O31" s="2" t="s">
        <v>43</v>
      </c>
      <c r="P31" s="2"/>
      <c r="Q31" s="2" t="s">
        <v>44</v>
      </c>
      <c r="R31" s="2"/>
      <c r="S31" s="2"/>
      <c r="T31" s="2"/>
      <c r="U31" s="2"/>
      <c r="V31" s="2"/>
      <c r="W31" s="2"/>
      <c r="X31" s="2"/>
      <c r="Y31" s="2"/>
      <c r="Z31" s="2"/>
      <c r="AA31" s="2"/>
      <c r="AB31" s="2"/>
      <c r="AC31" s="2"/>
      <c r="AD31" s="2"/>
      <c r="AE31" s="2"/>
      <c r="AF31" s="2"/>
      <c r="AG31" s="2"/>
      <c r="AH31" s="2"/>
      <c r="AI31" s="2"/>
      <c r="AJ31" s="2"/>
    </row>
    <row r="32" spans="1:36" ht="16.5" customHeight="1">
      <c r="A32" s="2"/>
      <c r="B32" s="2"/>
      <c r="C32" s="2"/>
      <c r="D32" s="2"/>
      <c r="E32" s="2"/>
      <c r="F32" s="2"/>
      <c r="G32" s="10" t="s">
        <v>45</v>
      </c>
      <c r="H32" s="2"/>
      <c r="I32" s="2"/>
      <c r="J32" s="2"/>
      <c r="K32" s="2"/>
      <c r="L32" s="2"/>
      <c r="M32" s="2"/>
      <c r="N32" s="2"/>
      <c r="O32" s="2" t="s">
        <v>43</v>
      </c>
      <c r="P32" s="2"/>
      <c r="Q32" s="11" t="s">
        <v>46</v>
      </c>
      <c r="R32" s="2"/>
      <c r="S32" s="2"/>
      <c r="T32" s="2"/>
      <c r="U32" s="2"/>
      <c r="V32" s="2"/>
      <c r="W32" s="2"/>
      <c r="X32" s="2"/>
      <c r="Y32" s="2"/>
      <c r="Z32" s="2"/>
      <c r="AA32" s="2"/>
      <c r="AB32" s="2"/>
      <c r="AC32" s="2"/>
      <c r="AD32" s="2"/>
      <c r="AE32" s="2"/>
      <c r="AF32" s="2"/>
      <c r="AG32" s="2"/>
      <c r="AH32" s="2"/>
      <c r="AI32" s="2"/>
      <c r="AJ32" s="2"/>
    </row>
    <row r="33" spans="1:36" ht="16.5" customHeight="1">
      <c r="A33" s="2"/>
      <c r="B33" s="2"/>
      <c r="C33" s="2"/>
      <c r="D33" s="2"/>
      <c r="E33" s="2"/>
      <c r="F33" s="2"/>
      <c r="G33" s="2" t="s">
        <v>47</v>
      </c>
      <c r="H33" s="2" t="s">
        <v>48</v>
      </c>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ht="16.5" customHeight="1">
      <c r="A34" s="2"/>
      <c r="B34" s="2"/>
      <c r="C34" s="2"/>
      <c r="D34" s="2"/>
      <c r="E34" s="2"/>
      <c r="F34" s="2"/>
      <c r="G34" s="2" t="s">
        <v>47</v>
      </c>
      <c r="H34" s="2" t="s">
        <v>49</v>
      </c>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ht="12"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ht="16.5" customHeight="1">
      <c r="A36" s="2"/>
      <c r="B36" s="2" t="s">
        <v>50</v>
      </c>
      <c r="C36" s="2" t="s">
        <v>51</v>
      </c>
      <c r="D36" s="2"/>
      <c r="E36" s="2"/>
      <c r="F36" s="2"/>
      <c r="G36" s="2" t="s">
        <v>24</v>
      </c>
      <c r="H36" s="2"/>
      <c r="I36" s="2" t="s">
        <v>52</v>
      </c>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ht="16.5" customHeight="1">
      <c r="A37" s="2"/>
      <c r="B37" s="2"/>
      <c r="C37" s="2"/>
      <c r="D37" s="2"/>
      <c r="E37" s="2"/>
      <c r="F37" s="2"/>
      <c r="G37" s="2" t="s">
        <v>26</v>
      </c>
      <c r="H37" s="2"/>
      <c r="I37" s="2" t="s">
        <v>53</v>
      </c>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ht="16.5" customHeight="1">
      <c r="A38" s="2"/>
      <c r="B38" s="2"/>
      <c r="C38" s="2"/>
      <c r="D38" s="2"/>
      <c r="E38" s="2"/>
      <c r="F38" s="2"/>
      <c r="G38" s="2" t="s">
        <v>54</v>
      </c>
      <c r="H38" s="2"/>
      <c r="I38" s="2" t="s">
        <v>55</v>
      </c>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ht="12"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36" ht="16.5" customHeight="1">
      <c r="A40" s="2"/>
      <c r="B40" s="2" t="s">
        <v>56</v>
      </c>
      <c r="C40" s="2" t="s">
        <v>57</v>
      </c>
      <c r="D40" s="2"/>
      <c r="E40" s="2"/>
      <c r="F40" s="2"/>
      <c r="G40" s="12" t="s">
        <v>58</v>
      </c>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36" ht="16.5" customHeight="1">
      <c r="A41" s="2"/>
      <c r="B41" s="2"/>
      <c r="C41" s="2"/>
      <c r="D41" s="2"/>
      <c r="E41" s="2"/>
      <c r="F41" s="2"/>
      <c r="G41" s="2" t="s">
        <v>24</v>
      </c>
      <c r="H41" s="2"/>
      <c r="I41" s="2" t="s">
        <v>59</v>
      </c>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6" ht="16.5" customHeight="1">
      <c r="A42" s="2"/>
      <c r="B42" s="2"/>
      <c r="C42" s="2"/>
      <c r="D42" s="2"/>
      <c r="E42" s="2"/>
      <c r="F42" s="2"/>
      <c r="G42" s="10" t="s">
        <v>60</v>
      </c>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36" ht="16.5" customHeight="1">
      <c r="A43" s="2"/>
      <c r="B43" s="2"/>
      <c r="C43" s="2"/>
      <c r="D43" s="2"/>
      <c r="E43" s="2"/>
      <c r="F43" s="2"/>
      <c r="G43" s="2" t="s">
        <v>61</v>
      </c>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36" ht="16.5" customHeight="1">
      <c r="A44" s="2"/>
      <c r="B44" s="2"/>
      <c r="C44" s="2"/>
      <c r="D44" s="2"/>
      <c r="E44" s="2"/>
      <c r="F44" s="2"/>
      <c r="G44" s="2" t="s">
        <v>62</v>
      </c>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1:36" ht="16.5" customHeight="1">
      <c r="A45" s="2"/>
      <c r="B45" s="2"/>
      <c r="C45" s="2"/>
      <c r="D45" s="2"/>
      <c r="E45" s="2"/>
      <c r="F45" s="2"/>
      <c r="G45" s="2" t="s">
        <v>63</v>
      </c>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ht="16.5" customHeight="1">
      <c r="A46" s="2"/>
      <c r="B46" s="2"/>
      <c r="C46" s="2"/>
      <c r="D46" s="2"/>
      <c r="E46" s="2"/>
      <c r="F46" s="2"/>
      <c r="G46" s="2"/>
      <c r="H46" s="2"/>
      <c r="I46" s="2" t="s">
        <v>64</v>
      </c>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ht="16.5" customHeight="1">
      <c r="A47" s="2"/>
      <c r="B47" s="2"/>
      <c r="C47" s="2"/>
      <c r="D47" s="2"/>
      <c r="E47" s="2"/>
      <c r="F47" s="2"/>
      <c r="G47" s="2" t="s">
        <v>26</v>
      </c>
      <c r="H47" s="2"/>
      <c r="I47" s="2" t="s">
        <v>65</v>
      </c>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6" ht="16.5" customHeight="1">
      <c r="A48" s="2"/>
      <c r="B48" s="2"/>
      <c r="C48" s="2"/>
      <c r="D48" s="2"/>
      <c r="E48" s="2"/>
      <c r="F48" s="2"/>
      <c r="G48" s="2" t="s">
        <v>66</v>
      </c>
      <c r="H48" s="2" t="s">
        <v>67</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6" ht="16.5" customHeight="1">
      <c r="A49" s="2"/>
      <c r="B49" s="2"/>
      <c r="C49" s="2"/>
      <c r="D49" s="2"/>
      <c r="E49" s="2"/>
      <c r="F49" s="2"/>
      <c r="G49" s="2"/>
      <c r="H49" s="2" t="s">
        <v>68</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ht="16.5" customHeight="1">
      <c r="A50" s="2"/>
      <c r="B50" s="2"/>
      <c r="C50" s="2"/>
      <c r="D50" s="2"/>
      <c r="E50" s="2"/>
      <c r="F50" s="2"/>
      <c r="G50" s="2"/>
      <c r="H50" s="13" t="s">
        <v>132</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ht="16.5" customHeight="1">
      <c r="A51" s="2"/>
      <c r="B51" s="2"/>
      <c r="C51" s="2"/>
      <c r="D51" s="2"/>
      <c r="E51" s="2"/>
      <c r="F51" s="2"/>
      <c r="G51" s="2"/>
      <c r="H51" s="2" t="s">
        <v>69</v>
      </c>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ht="16.5" customHeight="1">
      <c r="A52" s="2"/>
      <c r="B52" s="2"/>
      <c r="C52" s="2"/>
      <c r="D52" s="2"/>
      <c r="E52" s="2"/>
      <c r="F52" s="2"/>
      <c r="G52" s="2"/>
      <c r="H52" s="63" t="s">
        <v>131</v>
      </c>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ht="12"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ht="16.5" customHeight="1">
      <c r="A54" s="2"/>
      <c r="B54" s="2" t="s">
        <v>70</v>
      </c>
      <c r="C54" s="2" t="s">
        <v>71</v>
      </c>
      <c r="D54" s="2"/>
      <c r="E54" s="2"/>
      <c r="F54" s="2"/>
      <c r="G54" s="2" t="s">
        <v>130</v>
      </c>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ht="12"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ht="16.5" customHeight="1">
      <c r="A56" s="2"/>
      <c r="B56" s="2" t="s">
        <v>72</v>
      </c>
      <c r="C56" s="2" t="s">
        <v>73</v>
      </c>
      <c r="D56" s="2"/>
      <c r="E56" s="2"/>
      <c r="F56" s="2"/>
      <c r="G56" s="2" t="s">
        <v>24</v>
      </c>
      <c r="H56" s="2"/>
      <c r="I56" s="2" t="s">
        <v>74</v>
      </c>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ht="16.5" customHeight="1">
      <c r="A57" s="2"/>
      <c r="B57" s="2"/>
      <c r="C57" s="2"/>
      <c r="D57" s="2"/>
      <c r="E57" s="2"/>
      <c r="F57" s="2"/>
      <c r="G57" s="2" t="s">
        <v>26</v>
      </c>
      <c r="H57" s="2"/>
      <c r="I57" s="9" t="s">
        <v>75</v>
      </c>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ht="16.5" customHeight="1">
      <c r="A58" s="2"/>
      <c r="B58" s="2"/>
      <c r="C58" s="2"/>
      <c r="D58" s="2"/>
      <c r="E58" s="2"/>
      <c r="F58" s="2"/>
      <c r="G58" s="2" t="s">
        <v>54</v>
      </c>
      <c r="H58" s="2"/>
      <c r="I58" s="9" t="s">
        <v>76</v>
      </c>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ht="16.5" customHeight="1">
      <c r="A59" s="2"/>
      <c r="B59" s="2"/>
      <c r="C59" s="2"/>
      <c r="D59" s="2"/>
      <c r="E59" s="2"/>
      <c r="F59" s="2"/>
      <c r="G59" s="2" t="s">
        <v>77</v>
      </c>
      <c r="H59" s="2"/>
      <c r="I59" s="2" t="s">
        <v>78</v>
      </c>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ht="16.5" customHeight="1">
      <c r="A60" s="2"/>
      <c r="B60" s="2"/>
      <c r="C60" s="2"/>
      <c r="D60" s="2"/>
      <c r="E60" s="2"/>
      <c r="F60" s="2"/>
      <c r="G60" s="2" t="s">
        <v>79</v>
      </c>
      <c r="H60" s="2"/>
      <c r="I60" s="8" t="s">
        <v>133</v>
      </c>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ht="16.5" customHeight="1">
      <c r="A61" s="2"/>
      <c r="B61" s="2"/>
      <c r="C61" s="2"/>
      <c r="D61" s="2"/>
      <c r="E61" s="2"/>
      <c r="F61" s="2"/>
      <c r="G61" s="2"/>
      <c r="H61" s="2"/>
      <c r="I61" s="2" t="s">
        <v>80</v>
      </c>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ht="12" customHeight="1">
      <c r="A62" s="2"/>
      <c r="B62" s="2"/>
      <c r="C62" s="2"/>
      <c r="D62" s="2"/>
      <c r="E62" s="2"/>
      <c r="F62" s="2"/>
      <c r="G62" s="2" t="s">
        <v>81</v>
      </c>
      <c r="H62" s="2"/>
      <c r="I62" s="2" t="s">
        <v>82</v>
      </c>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ht="12" customHeight="1">
      <c r="A63" s="2"/>
      <c r="B63" s="2"/>
      <c r="C63" s="2"/>
      <c r="D63" s="2"/>
      <c r="E63" s="2"/>
      <c r="F63" s="2"/>
      <c r="G63" s="2"/>
      <c r="H63" s="2"/>
      <c r="I63" s="2" t="s">
        <v>83</v>
      </c>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ht="12" customHeight="1">
      <c r="A64" s="2"/>
      <c r="B64" s="2"/>
      <c r="C64" s="2"/>
      <c r="D64" s="2"/>
      <c r="E64" s="2"/>
      <c r="F64" s="2"/>
      <c r="G64" s="2"/>
      <c r="H64" s="2"/>
      <c r="I64" s="14" t="s">
        <v>84</v>
      </c>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5"/>
      <c r="AJ67" s="15"/>
    </row>
    <row r="68" spans="1:3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5"/>
      <c r="AJ70" s="15"/>
    </row>
    <row r="71" spans="1:3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5"/>
      <c r="AJ73" s="15"/>
    </row>
    <row r="74" spans="1:3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5"/>
      <c r="AJ76" s="15"/>
    </row>
    <row r="77" spans="1:3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5"/>
      <c r="AJ79" s="15"/>
    </row>
    <row r="80" spans="1:3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5"/>
      <c r="AJ82" s="15"/>
    </row>
    <row r="83" spans="1:3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5"/>
      <c r="AJ85" s="15"/>
    </row>
    <row r="86" spans="1:3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5"/>
      <c r="AJ88" s="15"/>
    </row>
    <row r="89" spans="1:3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5"/>
      <c r="AJ91" s="15"/>
    </row>
    <row r="92" spans="1:3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5"/>
      <c r="AJ94" s="15"/>
    </row>
    <row r="95" spans="1:3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5"/>
      <c r="AJ97" s="15"/>
    </row>
    <row r="98" spans="1:3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5"/>
      <c r="AJ111" s="15"/>
    </row>
    <row r="112" spans="1:3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5"/>
      <c r="AJ114" s="15"/>
    </row>
    <row r="115" spans="1:3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5"/>
      <c r="AJ117" s="15"/>
    </row>
    <row r="118" spans="1:3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5"/>
      <c r="AJ120" s="15"/>
    </row>
    <row r="121" spans="1:36" ht="12"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ht="12"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ht="12"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ht="12"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ht="12"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ht="12"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ht="12"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ht="12"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ht="12"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ht="12"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ht="12"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ht="12"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ht="12"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ht="12"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ht="12"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ht="12"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ht="12"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ht="12"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ht="12"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ht="12"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ht="12"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ht="12"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ht="12"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ht="12"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ht="12"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ht="12"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ht="12"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ht="12"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ht="12"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ht="12"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ht="12"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ht="12"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ht="12"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ht="12"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ht="12"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1:36" ht="12"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1:36" ht="12"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1:36" ht="12"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1:36" ht="12"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1:36" ht="12"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1:36" ht="12"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1:36" ht="12"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1:36" ht="12"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1:36" ht="12"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1:36" ht="12"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1:36" ht="12"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1:36" ht="12"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1:36" ht="12"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1:36" ht="12"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1:36" ht="12"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1:36" ht="12"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1:36" ht="12"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1:36" ht="12"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1:36" ht="12"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1:36" ht="12"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1:36" ht="12"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1:36" ht="12"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1:36" ht="12"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1:36" ht="12"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1:36" ht="12"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1:36" ht="12"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1:36" ht="12"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1:36" ht="12"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1:36" ht="12"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1:36" ht="12"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1:36" ht="12"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1:36" ht="12"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1:36" ht="12"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1:36" ht="12"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1:36" ht="12"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1:36" ht="12"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1:36" ht="12"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1:36" ht="12"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1:36" ht="12"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1:36" ht="12"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1:36" ht="12"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1:36" ht="12"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1:36" ht="12"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1:36" ht="12"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1:36" ht="12"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1:36" ht="12"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1:36" ht="12"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1:36" ht="12"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1:36" ht="12"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1:36" ht="12"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1:36" ht="12"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1:36" ht="12"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1:36" ht="12"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1:36" ht="12"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1:36" ht="12"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1:36" ht="12"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1:36" ht="12"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1:36" ht="12"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1:36" ht="12"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1:36" ht="12"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1:36" ht="12"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1:36" ht="12"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1:36" ht="12"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1:36" ht="12"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1:36" ht="12"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1:36" ht="12"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1:36" ht="12"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1:36" ht="12"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1:36" ht="12"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1:36" ht="12"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1:36" ht="12"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1:36" ht="12"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1:36" ht="12"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1:36" ht="12"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1:36" ht="12"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1:36" ht="12"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1:36" ht="12"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1:36" ht="12"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1:36" ht="12"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1:36" ht="12"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1:36" ht="12"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1:36" ht="12"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1:36" ht="12"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1:36" ht="12"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1:36" ht="12"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1:36" ht="12"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1:36" ht="12"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1:36" ht="12"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1:36" ht="12"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1:36" ht="12"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1:36" ht="12"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1:36" ht="12"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1:36" ht="12"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1:36" ht="12"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1:36" ht="12"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1:36" ht="12"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1:36" ht="12"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1:36" ht="12"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1:36" ht="12"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1:36" ht="12"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1:36" ht="12"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1:36" ht="12"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1:36" ht="12"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1:36" ht="12"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1:36" ht="12"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1:36" ht="12"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1:36" ht="12"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1:36" ht="12"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1:36" ht="12"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1:36" ht="12"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1:36" ht="12"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1:36" ht="12"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1:36" ht="12"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1:36" ht="12"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1:36" ht="12"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1:36" ht="12"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row r="272" spans="1:36" ht="12"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row>
    <row r="273" spans="1:36" ht="12"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row>
    <row r="274" spans="1:36" ht="12"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row>
    <row r="275" spans="1:36" ht="12"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row>
    <row r="276" spans="1:36" ht="12"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row>
    <row r="277" spans="1:36" ht="12"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row>
    <row r="278" spans="1:36" ht="12"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row>
    <row r="279" spans="1:36" ht="12"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row>
    <row r="280" spans="1:36" ht="12"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row>
    <row r="281" spans="1:36" ht="12"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row>
    <row r="282" spans="1:36" ht="12"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row>
    <row r="283" spans="1:36" ht="12"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row>
    <row r="284" spans="1:36" ht="12"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row>
    <row r="285" spans="1:36" ht="12"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row>
    <row r="286" spans="1:36" ht="12"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row>
    <row r="287" spans="1:36" ht="12"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row>
    <row r="288" spans="1:36" ht="12"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row>
    <row r="289" spans="1:36" ht="12"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row>
    <row r="290" spans="1:36" ht="12"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row>
    <row r="291" spans="1:36" ht="12"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row>
    <row r="292" spans="1:36" ht="12"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row>
    <row r="293" spans="1:36" ht="12"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row>
    <row r="294" spans="1:36" ht="12"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row>
    <row r="295" spans="1:36" ht="12"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row>
    <row r="296" spans="1:36" ht="12"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row>
    <row r="297" spans="1:36" ht="12"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row>
    <row r="298" spans="1:36" ht="12"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row>
    <row r="299" spans="1:36" ht="12"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row>
    <row r="300" spans="1:36" ht="12"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row>
    <row r="301" spans="1:36" ht="12"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row>
    <row r="302" spans="1:36" ht="12"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row>
    <row r="303" spans="1:36" ht="12"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row>
    <row r="304" spans="1:36" ht="12"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row>
    <row r="305" spans="1:36" ht="12"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row>
    <row r="306" spans="1:36" ht="12"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row>
    <row r="307" spans="1:36" ht="12"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row>
    <row r="308" spans="1:36" ht="12"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row>
    <row r="309" spans="1:36" ht="12"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row>
    <row r="310" spans="1:36" ht="12"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row>
    <row r="311" spans="1:36" ht="12"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row>
    <row r="312" spans="1:36" ht="12"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row>
    <row r="313" spans="1:36" ht="12"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row>
    <row r="314" spans="1:36" ht="12"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row>
    <row r="315" spans="1:36" ht="12"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row>
    <row r="316" spans="1:36" ht="12"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row>
    <row r="317" spans="1:36" ht="12"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row>
    <row r="318" spans="1:36" ht="12"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row>
    <row r="319" spans="1:36" ht="12"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row>
    <row r="320" spans="1:36" ht="12"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row>
    <row r="321" spans="1:36" ht="12"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row>
    <row r="322" spans="1:36" ht="12"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row>
    <row r="323" spans="1:36" ht="12"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row>
    <row r="324" spans="1:36" ht="12"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row>
    <row r="325" spans="1:36" ht="12"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row>
    <row r="326" spans="1:36" ht="12"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row>
    <row r="327" spans="1:36" ht="12"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row>
    <row r="328" spans="1:36" ht="12"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row>
    <row r="329" spans="1:36" ht="12"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row>
    <row r="330" spans="1:36" ht="12"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row>
    <row r="331" spans="1:36" ht="12"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row>
    <row r="332" spans="1:36" ht="12"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row>
    <row r="333" spans="1:36" ht="12"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row>
    <row r="334" spans="1:36" ht="12"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row>
    <row r="335" spans="1:36" ht="12"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row>
    <row r="336" spans="1:36" ht="12"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row>
    <row r="337" spans="1:36" ht="12"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row>
    <row r="338" spans="1:36" ht="12"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row>
    <row r="339" spans="1:36" ht="12"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row>
    <row r="340" spans="1:36" ht="12"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row>
    <row r="341" spans="1:36" ht="12"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row>
    <row r="342" spans="1:36" ht="12"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row>
    <row r="343" spans="1:36" ht="12"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row>
    <row r="344" spans="1:36" ht="12"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row>
    <row r="345" spans="1:36" ht="12"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row>
    <row r="346" spans="1:36" ht="12"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row>
    <row r="347" spans="1:36" ht="12"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row>
    <row r="348" spans="1:36" ht="12"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row>
    <row r="349" spans="1:36" ht="12"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row>
    <row r="350" spans="1:36" ht="12"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row>
    <row r="351" spans="1:36" ht="12"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row>
    <row r="352" spans="1:36" ht="12"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row>
    <row r="353" spans="1:36" ht="12"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row>
    <row r="354" spans="1:36" ht="12"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row>
    <row r="355" spans="1:36" ht="12"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row>
    <row r="356" spans="1:36" ht="12"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row>
    <row r="357" spans="1:36" ht="12"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row>
    <row r="358" spans="1:36" ht="12"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row>
    <row r="359" spans="1:36" ht="12"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row>
    <row r="360" spans="1:36" ht="12"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row>
    <row r="361" spans="1:36" ht="12"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row>
    <row r="362" spans="1:36" ht="12"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row>
    <row r="363" spans="1:36" ht="12"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row>
    <row r="364" spans="1:36" ht="12"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row>
    <row r="365" spans="1:36" ht="12"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row>
    <row r="366" spans="1:36" ht="12"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row>
    <row r="367" spans="1:36" ht="12"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row>
    <row r="368" spans="1:36" ht="12"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row>
    <row r="369" spans="1:36" ht="12"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row>
    <row r="370" spans="1:36" ht="12"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row>
    <row r="371" spans="1:36" ht="12"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row>
    <row r="372" spans="1:36" ht="12"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row>
    <row r="373" spans="1:36" ht="12"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row>
    <row r="374" spans="1:36" ht="12"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row>
    <row r="375" spans="1:36" ht="12"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row>
    <row r="376" spans="1:36" ht="12"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row>
    <row r="377" spans="1:36" ht="12"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row>
    <row r="378" spans="1:36" ht="12"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row>
    <row r="379" spans="1:36" ht="12"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row>
    <row r="380" spans="1:36" ht="12"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row>
    <row r="381" spans="1:36" ht="12"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row>
    <row r="382" spans="1:36" ht="12"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row>
    <row r="383" spans="1:36" ht="12"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row>
    <row r="384" spans="1:36" ht="12"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row>
    <row r="385" spans="1:36" ht="12"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row>
    <row r="386" spans="1:36" ht="12"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row>
    <row r="387" spans="1:36" ht="12"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row>
    <row r="388" spans="1:36" ht="12"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row>
    <row r="389" spans="1:36" ht="12"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row>
    <row r="390" spans="1:36" ht="12"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row>
    <row r="391" spans="1:36" ht="12"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row>
    <row r="392" spans="1:36" ht="12"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row>
    <row r="393" spans="1:36" ht="12"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row>
    <row r="394" spans="1:36" ht="12"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row>
    <row r="395" spans="1:36" ht="12"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row>
    <row r="396" spans="1:36" ht="12"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row>
    <row r="397" spans="1:36" ht="12"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row>
    <row r="398" spans="1:36" ht="12"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row>
    <row r="399" spans="1:36" ht="12"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row>
    <row r="400" spans="1:36" ht="12"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row>
    <row r="401" spans="1:36" ht="12"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row>
    <row r="402" spans="1:36" ht="12"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row>
    <row r="403" spans="1:36" ht="12"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row>
    <row r="404" spans="1:36" ht="12"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row>
    <row r="405" spans="1:36" ht="12"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row>
    <row r="406" spans="1:36" ht="12"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row>
    <row r="407" spans="1:36" ht="12"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row>
    <row r="408" spans="1:36" ht="12"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row>
    <row r="409" spans="1:36" ht="12"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row>
    <row r="410" spans="1:36" ht="12"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row>
    <row r="411" spans="1:36" ht="12"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row>
    <row r="412" spans="1:36" ht="12"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row>
    <row r="413" spans="1:36" ht="12"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row>
    <row r="414" spans="1:36" ht="12"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row>
    <row r="415" spans="1:36" ht="12"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row>
    <row r="416" spans="1:36" ht="12"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row>
    <row r="417" spans="1:36" ht="12"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row>
    <row r="418" spans="1:36" ht="12"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row>
    <row r="419" spans="1:36" ht="12"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row>
    <row r="420" spans="1:36" ht="12"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row>
    <row r="421" spans="1:36" ht="12"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row>
    <row r="422" spans="1:36" ht="12"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row>
    <row r="423" spans="1:36" ht="12"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row>
    <row r="424" spans="1:36" ht="12"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row>
    <row r="425" spans="1:36" ht="12"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row>
    <row r="426" spans="1:36" ht="12"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row>
    <row r="427" spans="1:36" ht="12"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row>
    <row r="428" spans="1:36" ht="12"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row>
    <row r="429" spans="1:36" ht="12"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row>
    <row r="430" spans="1:36" ht="12"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row>
    <row r="431" spans="1:36" ht="12"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row>
    <row r="432" spans="1:36" ht="12"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row>
    <row r="433" spans="1:36" ht="12"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row>
    <row r="434" spans="1:36" ht="12"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row>
    <row r="435" spans="1:36" ht="12"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row>
    <row r="436" spans="1:36" ht="12"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row>
    <row r="437" spans="1:36" ht="12"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row>
    <row r="438" spans="1:36" ht="12"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row>
    <row r="439" spans="1:36" ht="12"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row>
    <row r="440" spans="1:36" ht="12"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row>
    <row r="441" spans="1:36" ht="12"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row>
    <row r="442" spans="1:36" ht="12"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row>
    <row r="443" spans="1:36" ht="12"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row>
    <row r="444" spans="1:36" ht="12"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row>
    <row r="445" spans="1:36" ht="12"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row>
    <row r="446" spans="1:36" ht="12"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row>
    <row r="447" spans="1:36" ht="12"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row>
    <row r="448" spans="1:36" ht="12"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row>
    <row r="449" spans="1:36" ht="12"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row>
    <row r="450" spans="1:36" ht="12"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row>
    <row r="451" spans="1:36" ht="12"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row>
    <row r="452" spans="1:36" ht="12"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row>
    <row r="453" spans="1:36" ht="12"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row>
    <row r="454" spans="1:36" ht="12"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row>
    <row r="455" spans="1:36" ht="12"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row>
    <row r="456" spans="1:36" ht="12"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row>
    <row r="457" spans="1:36" ht="12"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row>
    <row r="458" spans="1:36" ht="12"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row>
    <row r="459" spans="1:36" ht="12"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row>
    <row r="460" spans="1:36" ht="12"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row>
    <row r="461" spans="1:36" ht="12"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row>
    <row r="462" spans="1:36" ht="12"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row>
    <row r="463" spans="1:36" ht="12"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row>
    <row r="464" spans="1:36" ht="12"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row>
    <row r="465" spans="1:36" ht="12"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row>
    <row r="466" spans="1:36" ht="12"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row>
    <row r="467" spans="1:36" ht="12"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row>
    <row r="468" spans="1:36" ht="12"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row>
    <row r="469" spans="1:36" ht="12"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row>
    <row r="470" spans="1:36" ht="12"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row>
    <row r="471" spans="1:36" ht="12"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row>
    <row r="472" spans="1:36" ht="12"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row>
    <row r="473" spans="1:36" ht="12"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row>
    <row r="474" spans="1:36" ht="12"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row>
    <row r="475" spans="1:36" ht="12"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row>
    <row r="476" spans="1:36" ht="12"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row>
    <row r="477" spans="1:36" ht="12"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row>
    <row r="478" spans="1:36" ht="12"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row>
    <row r="479" spans="1:36" ht="12"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row>
    <row r="480" spans="1:36" ht="12"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row>
    <row r="481" spans="1:36" ht="12"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row>
    <row r="482" spans="1:36" ht="12"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row>
    <row r="483" spans="1:36" ht="12"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row>
    <row r="484" spans="1:36" ht="12"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row>
    <row r="485" spans="1:36" ht="12"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row>
    <row r="486" spans="1:36" ht="12"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row>
    <row r="487" spans="1:36" ht="12"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row>
    <row r="488" spans="1:36" ht="12"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row>
    <row r="489" spans="1:36" ht="12"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row>
    <row r="490" spans="1:36" ht="12"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row>
    <row r="491" spans="1:36" ht="12"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row>
    <row r="492" spans="1:36" ht="12"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row>
    <row r="493" spans="1:36" ht="12"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row>
    <row r="494" spans="1:36" ht="12"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row>
    <row r="495" spans="1:36" ht="12"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row>
    <row r="496" spans="1:36" ht="12"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row>
    <row r="497" spans="1:36" ht="12"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row>
    <row r="498" spans="1:36" ht="12"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row>
    <row r="499" spans="1:36" ht="12"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row>
    <row r="500" spans="1:36" ht="12"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row>
    <row r="501" spans="1:36" ht="12"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row>
    <row r="502" spans="1:36" ht="12"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row>
    <row r="503" spans="1:36" ht="12"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row>
    <row r="504" spans="1:36" ht="12"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row>
    <row r="505" spans="1:36" ht="12"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row>
    <row r="506" spans="1:36" ht="12"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row>
    <row r="507" spans="1:36" ht="12"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row>
    <row r="508" spans="1:36" ht="12"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row>
    <row r="509" spans="1:36" ht="12"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row>
    <row r="510" spans="1:36" ht="12"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row>
    <row r="511" spans="1:36" ht="12"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row>
    <row r="512" spans="1:36" ht="12"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row>
    <row r="513" spans="1:36" ht="12"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row>
    <row r="514" spans="1:36" ht="12"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row>
    <row r="515" spans="1:36" ht="12"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row>
    <row r="516" spans="1:36" ht="12"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row>
    <row r="517" spans="1:36" ht="12"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row>
    <row r="518" spans="1:36" ht="12"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row>
    <row r="519" spans="1:36" ht="12"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row>
    <row r="520" spans="1:36" ht="12"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row>
    <row r="521" spans="1:36" ht="12"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row>
    <row r="522" spans="1:36" ht="12"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row>
    <row r="523" spans="1:36" ht="12"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row>
    <row r="524" spans="1:36" ht="12"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row>
    <row r="525" spans="1:36" ht="12"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row>
    <row r="526" spans="1:36" ht="12"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row>
    <row r="527" spans="1:36" ht="12"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row>
    <row r="528" spans="1:36" ht="12"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row>
    <row r="529" spans="1:36" ht="12"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row>
    <row r="530" spans="1:36" ht="12"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row>
    <row r="531" spans="1:36" ht="12"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row>
    <row r="532" spans="1:36" ht="12"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row>
    <row r="533" spans="1:36" ht="12"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row>
    <row r="534" spans="1:36" ht="12"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row>
    <row r="535" spans="1:36" ht="12"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row>
    <row r="536" spans="1:36" ht="12"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row>
    <row r="537" spans="1:36" ht="12"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row>
    <row r="538" spans="1:36" ht="12"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row>
    <row r="539" spans="1:36" ht="12"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row>
    <row r="540" spans="1:36" ht="12"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row>
    <row r="541" spans="1:36" ht="12"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row>
    <row r="542" spans="1:36" ht="12"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row>
    <row r="543" spans="1:36" ht="12"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row>
    <row r="544" spans="1:36" ht="12"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row>
    <row r="545" spans="1:36" ht="12"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row>
    <row r="546" spans="1:36" ht="12"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row>
    <row r="547" spans="1:36" ht="12"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row>
    <row r="548" spans="1:36" ht="12"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row>
    <row r="549" spans="1:36" ht="12"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row>
    <row r="550" spans="1:36" ht="12"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row>
    <row r="551" spans="1:36" ht="12"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row>
    <row r="552" spans="1:36" ht="12"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row>
    <row r="553" spans="1:36" ht="12"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row>
    <row r="554" spans="1:36" ht="12"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row>
    <row r="555" spans="1:36" ht="12"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row>
    <row r="556" spans="1:36" ht="12"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row>
    <row r="557" spans="1:36" ht="12"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row>
    <row r="558" spans="1:36" ht="12"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row>
    <row r="559" spans="1:36" ht="12"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row>
    <row r="560" spans="1:36" ht="12"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row>
    <row r="561" spans="1:36" ht="12"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row>
    <row r="562" spans="1:36" ht="12"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row>
    <row r="563" spans="1:36" ht="12"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row>
    <row r="564" spans="1:36" ht="12"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row>
    <row r="565" spans="1:36" ht="12"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row>
    <row r="566" spans="1:36" ht="12"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row>
    <row r="567" spans="1:36" ht="12"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row>
    <row r="568" spans="1:36" ht="12"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row>
    <row r="569" spans="1:36" ht="12"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row>
    <row r="570" spans="1:36" ht="12"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row>
    <row r="571" spans="1:36" ht="12"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row>
    <row r="572" spans="1:36" ht="12"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row>
    <row r="573" spans="1:36" ht="12"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row>
    <row r="574" spans="1:36" ht="12"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row>
    <row r="575" spans="1:36" ht="12"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row>
    <row r="576" spans="1:36" ht="12"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row>
    <row r="577" spans="1:36" ht="12"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row>
    <row r="578" spans="1:36" ht="12"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row>
    <row r="579" spans="1:36" ht="12"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row>
    <row r="580" spans="1:36" ht="12"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row>
    <row r="581" spans="1:36" ht="12"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row>
    <row r="582" spans="1:36" ht="12"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row>
    <row r="583" spans="1:36" ht="12"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row>
    <row r="584" spans="1:36" ht="12"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row>
    <row r="585" spans="1:36" ht="12"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row>
    <row r="586" spans="1:36" ht="12"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row>
    <row r="587" spans="1:36" ht="12"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row>
    <row r="588" spans="1:36" ht="12"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row>
    <row r="589" spans="1:36" ht="12"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row>
    <row r="590" spans="1:36" ht="12"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row>
    <row r="591" spans="1:36" ht="12"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row>
    <row r="592" spans="1:36" ht="12"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row>
    <row r="593" spans="1:36" ht="12"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row>
    <row r="594" spans="1:36" ht="12"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row>
    <row r="595" spans="1:36" ht="12"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row>
    <row r="596" spans="1:36" ht="12"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row>
    <row r="597" spans="1:36" ht="12"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row>
    <row r="598" spans="1:36" ht="12"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row>
    <row r="599" spans="1:36" ht="12"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row>
    <row r="600" spans="1:36" ht="12"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row>
    <row r="601" spans="1:36" ht="12"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row>
    <row r="602" spans="1:36" ht="12"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row>
    <row r="603" spans="1:36" ht="12"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row>
    <row r="604" spans="1:36" ht="12"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row>
    <row r="605" spans="1:36" ht="12"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row>
    <row r="606" spans="1:36" ht="12"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row>
    <row r="607" spans="1:36" ht="12"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row>
    <row r="608" spans="1:36" ht="12"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row>
    <row r="609" spans="1:36" ht="12"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row>
    <row r="610" spans="1:36" ht="12"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row>
    <row r="611" spans="1:36" ht="12"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row>
    <row r="612" spans="1:36" ht="12"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row>
    <row r="613" spans="1:36" ht="12"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row>
    <row r="614" spans="1:36" ht="12"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row>
    <row r="615" spans="1:36" ht="12"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row>
    <row r="616" spans="1:36" ht="12"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row>
    <row r="617" spans="1:36" ht="12"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row>
    <row r="618" spans="1:36" ht="12"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row>
    <row r="619" spans="1:36" ht="12"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row>
    <row r="620" spans="1:36" ht="12"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row>
    <row r="621" spans="1:36" ht="12"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row>
    <row r="622" spans="1:36" ht="12"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row>
    <row r="623" spans="1:36" ht="12"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row>
    <row r="624" spans="1:36" ht="12"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row>
    <row r="625" spans="1:36" ht="12"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row>
    <row r="626" spans="1:36" ht="12"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row>
    <row r="627" spans="1:36" ht="12"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row>
    <row r="628" spans="1:36" ht="12"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row>
    <row r="629" spans="1:36" ht="12"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row>
    <row r="630" spans="1:36" ht="12"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row>
    <row r="631" spans="1:36" ht="12"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row>
    <row r="632" spans="1:36" ht="12"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row>
    <row r="633" spans="1:36" ht="12"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row>
    <row r="634" spans="1:36" ht="12"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row>
    <row r="635" spans="1:36" ht="12"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row>
    <row r="636" spans="1:36" ht="12"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row>
    <row r="637" spans="1:36" ht="12"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row>
    <row r="638" spans="1:36" ht="12"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row>
    <row r="639" spans="1:36" ht="12"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row>
    <row r="640" spans="1:36" ht="12"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row>
    <row r="641" spans="1:36" ht="12"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row>
    <row r="642" spans="1:36" ht="12"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row>
    <row r="643" spans="1:36" ht="12"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row>
    <row r="644" spans="1:36" ht="12"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row>
    <row r="645" spans="1:36" ht="12"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row>
    <row r="646" spans="1:36" ht="12"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row>
    <row r="647" spans="1:36" ht="12"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row>
    <row r="648" spans="1:36" ht="12"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row>
    <row r="649" spans="1:36" ht="12"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row>
    <row r="650" spans="1:36" ht="12"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row>
    <row r="651" spans="1:36" ht="12"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row>
    <row r="652" spans="1:36" ht="12"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row>
    <row r="653" spans="1:36" ht="12"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row>
    <row r="654" spans="1:36" ht="12"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row>
    <row r="655" spans="1:36" ht="12"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row>
    <row r="656" spans="1:36" ht="12"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row>
    <row r="657" spans="1:36" ht="12"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row>
    <row r="658" spans="1:36" ht="12"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row>
    <row r="659" spans="1:36" ht="12"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row>
    <row r="660" spans="1:36" ht="12"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row>
    <row r="661" spans="1:36" ht="12"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row>
    <row r="662" spans="1:36" ht="12"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row>
    <row r="663" spans="1:36" ht="12"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row>
    <row r="664" spans="1:36" ht="12"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row>
    <row r="665" spans="1:36" ht="12"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row>
    <row r="666" spans="1:36" ht="12"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row>
    <row r="667" spans="1:36" ht="12"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row>
    <row r="668" spans="1:36" ht="12"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row>
    <row r="669" spans="1:36" ht="12"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row>
    <row r="670" spans="1:36" ht="12"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row>
    <row r="671" spans="1:36" ht="12"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row>
    <row r="672" spans="1:36" ht="12"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row>
    <row r="673" spans="1:36" ht="12"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row>
    <row r="674" spans="1:36" ht="12"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row>
    <row r="675" spans="1:36" ht="12"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row>
    <row r="676" spans="1:36" ht="12"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row>
    <row r="677" spans="1:36" ht="12"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row>
    <row r="678" spans="1:36" ht="12"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row>
    <row r="679" spans="1:36" ht="12"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row>
    <row r="680" spans="1:36" ht="12"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row>
    <row r="681" spans="1:36" ht="12"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row>
    <row r="682" spans="1:36" ht="12"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row>
    <row r="683" spans="1:36" ht="12"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row>
    <row r="684" spans="1:36" ht="12"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row>
    <row r="685" spans="1:36" ht="12"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row>
    <row r="686" spans="1:36" ht="12"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row>
    <row r="687" spans="1:36" ht="12"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row>
    <row r="688" spans="1:36" ht="12"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row>
    <row r="689" spans="1:36" ht="12"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row>
    <row r="690" spans="1:36" ht="12"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row>
    <row r="691" spans="1:36" ht="12"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row>
    <row r="692" spans="1:36" ht="12"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row>
    <row r="693" spans="1:36" ht="12"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row>
    <row r="694" spans="1:36" ht="12"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row>
    <row r="695" spans="1:36" ht="12"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row>
    <row r="696" spans="1:36" ht="12"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row>
    <row r="697" spans="1:36" ht="12"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row>
    <row r="698" spans="1:36" ht="12"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row>
    <row r="699" spans="1:36" ht="12"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row>
    <row r="700" spans="1:36" ht="12"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row>
    <row r="701" spans="1:36" ht="12"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row>
    <row r="702" spans="1:36" ht="12"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row>
    <row r="703" spans="1:36" ht="12"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row>
    <row r="704" spans="1:36" ht="12"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row>
    <row r="705" spans="1:36" ht="12"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row>
    <row r="706" spans="1:36" ht="12"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row>
    <row r="707" spans="1:36" ht="12"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row>
    <row r="708" spans="1:36" ht="12"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row>
    <row r="709" spans="1:36" ht="12"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row>
    <row r="710" spans="1:36" ht="12"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row>
    <row r="711" spans="1:36" ht="12"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row>
    <row r="712" spans="1:36" ht="12"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row>
    <row r="713" spans="1:36" ht="12"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row>
    <row r="714" spans="1:36" ht="12"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row>
    <row r="715" spans="1:36" ht="12"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row>
    <row r="716" spans="1:36" ht="12"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row>
    <row r="717" spans="1:36" ht="12"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row>
    <row r="718" spans="1:36" ht="12"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row>
    <row r="719" spans="1:36" ht="12"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row>
    <row r="720" spans="1:36" ht="12"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row>
    <row r="721" spans="1:36" ht="12"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row>
    <row r="722" spans="1:36" ht="12"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row>
    <row r="723" spans="1:36" ht="12"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row>
    <row r="724" spans="1:36" ht="12"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row>
    <row r="725" spans="1:36" ht="12"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row>
    <row r="726" spans="1:36" ht="12"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row>
    <row r="727" spans="1:36" ht="12"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row>
    <row r="728" spans="1:36" ht="12"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row>
    <row r="729" spans="1:36" ht="12"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row>
    <row r="730" spans="1:36" ht="12"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row>
    <row r="731" spans="1:36" ht="12"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row>
    <row r="732" spans="1:36" ht="12"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row>
    <row r="733" spans="1:36" ht="12"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row>
    <row r="734" spans="1:36" ht="12"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row>
    <row r="735" spans="1:36" ht="12"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row>
    <row r="736" spans="1:36" ht="12"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row>
    <row r="737" spans="1:36" ht="12"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row>
    <row r="738" spans="1:36" ht="12"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row>
    <row r="739" spans="1:36" ht="12"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row>
    <row r="740" spans="1:36" ht="12"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row>
    <row r="741" spans="1:36" ht="12"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row>
    <row r="742" spans="1:36" ht="12"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row>
    <row r="743" spans="1:36" ht="12"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row>
    <row r="744" spans="1:36" ht="12"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row>
    <row r="745" spans="1:36" ht="12"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row>
    <row r="746" spans="1:36" ht="12"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row>
    <row r="747" spans="1:36" ht="12"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row>
    <row r="748" spans="1:36" ht="12"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row>
    <row r="749" spans="1:36" ht="12"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row>
    <row r="750" spans="1:36" ht="12"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row>
    <row r="751" spans="1:36" ht="12"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row>
    <row r="752" spans="1:36" ht="12"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row>
    <row r="753" spans="1:36" ht="12"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row>
    <row r="754" spans="1:36" ht="12"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row>
    <row r="755" spans="1:36" ht="12"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row>
    <row r="756" spans="1:36" ht="12"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row>
    <row r="757" spans="1:36" ht="12"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row>
    <row r="758" spans="1:36" ht="12"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row>
    <row r="759" spans="1:36" ht="12"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row>
    <row r="760" spans="1:36" ht="12"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row>
    <row r="761" spans="1:36" ht="12"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row>
    <row r="762" spans="1:36" ht="12"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row>
    <row r="763" spans="1:36" ht="12"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row>
    <row r="764" spans="1:36" ht="12"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row>
    <row r="765" spans="1:36" ht="12"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row>
    <row r="766" spans="1:36" ht="12"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row>
    <row r="767" spans="1:36" ht="12"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row>
    <row r="768" spans="1:36" ht="12"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row>
    <row r="769" spans="1:36" ht="12"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row>
    <row r="770" spans="1:36" ht="12"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row>
    <row r="771" spans="1:36" ht="12"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row>
    <row r="772" spans="1:36" ht="12"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row>
    <row r="773" spans="1:36" ht="12"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row>
    <row r="774" spans="1:36" ht="12"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row>
    <row r="775" spans="1:36" ht="12"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row>
    <row r="776" spans="1:36" ht="12"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row>
    <row r="777" spans="1:36" ht="12"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row>
    <row r="778" spans="1:36" ht="12"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row>
    <row r="779" spans="1:36" ht="12"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row>
    <row r="780" spans="1:36" ht="12"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row>
    <row r="781" spans="1:36" ht="12"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row>
    <row r="782" spans="1:36" ht="12"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row>
    <row r="783" spans="1:36" ht="12"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row>
    <row r="784" spans="1:36" ht="12"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row>
    <row r="785" spans="1:36" ht="12"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row>
    <row r="786" spans="1:36" ht="12"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row>
    <row r="787" spans="1:36" ht="12"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row>
    <row r="788" spans="1:36" ht="12"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row>
    <row r="789" spans="1:36" ht="12"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row>
    <row r="790" spans="1:36" ht="12"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row>
    <row r="791" spans="1:36" ht="12"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row>
    <row r="792" spans="1:36" ht="12"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row>
    <row r="793" spans="1:36" ht="12"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row>
    <row r="794" spans="1:36" ht="12"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row>
    <row r="795" spans="1:36" ht="12"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row>
    <row r="796" spans="1:36" ht="12"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row>
    <row r="797" spans="1:36" ht="12"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row>
    <row r="798" spans="1:36" ht="12"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row>
    <row r="799" spans="1:36" ht="12"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row>
    <row r="800" spans="1:36" ht="12"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row>
    <row r="801" spans="1:36" ht="12"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row>
    <row r="802" spans="1:36" ht="12"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row>
    <row r="803" spans="1:36" ht="12"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row>
    <row r="804" spans="1:36" ht="12"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row>
    <row r="805" spans="1:36" ht="12"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row>
    <row r="806" spans="1:36" ht="12"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row>
    <row r="807" spans="1:36" ht="12"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row>
    <row r="808" spans="1:36" ht="12"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row>
    <row r="809" spans="1:36" ht="12"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row>
    <row r="810" spans="1:36" ht="12"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row>
    <row r="811" spans="1:36" ht="12"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row>
    <row r="812" spans="1:36" ht="12"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row>
    <row r="813" spans="1:36" ht="12"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row>
    <row r="814" spans="1:36" ht="12"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row>
    <row r="815" spans="1:36" ht="12"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row>
    <row r="816" spans="1:36" ht="12"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row>
    <row r="817" spans="1:36" ht="12"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row>
    <row r="818" spans="1:36" ht="12"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row>
    <row r="819" spans="1:36" ht="12"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row>
    <row r="820" spans="1:36" ht="12"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row>
    <row r="821" spans="1:36" ht="12"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row>
    <row r="822" spans="1:36" ht="12"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row>
    <row r="823" spans="1:36" ht="12"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row>
    <row r="824" spans="1:36" ht="12"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row>
    <row r="825" spans="1:36" ht="12"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row>
    <row r="826" spans="1:36" ht="12"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row>
    <row r="827" spans="1:36" ht="12"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row>
    <row r="828" spans="1:36" ht="12"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row>
    <row r="829" spans="1:36" ht="12"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row>
    <row r="830" spans="1:36" ht="12"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row>
    <row r="831" spans="1:36" ht="12"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row>
    <row r="832" spans="1:36" ht="12"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row>
    <row r="833" spans="1:36" ht="12"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row>
    <row r="834" spans="1:36" ht="12"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row>
    <row r="835" spans="1:36" ht="12"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row>
    <row r="836" spans="1:36" ht="12"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row>
    <row r="837" spans="1:36" ht="12"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row>
    <row r="838" spans="1:36" ht="12"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row>
    <row r="839" spans="1:36" ht="12"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row>
    <row r="840" spans="1:36" ht="12"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row>
    <row r="841" spans="1:36" ht="12"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row>
    <row r="842" spans="1:36" ht="12"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row>
    <row r="843" spans="1:36" ht="12"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row>
    <row r="844" spans="1:36" ht="12"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row>
    <row r="845" spans="1:36" ht="12"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row>
    <row r="846" spans="1:36" ht="12"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row>
    <row r="847" spans="1:36" ht="12"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row>
    <row r="848" spans="1:36" ht="12"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row>
    <row r="849" spans="1:36" ht="12"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row>
    <row r="850" spans="1:36" ht="12"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row>
    <row r="851" spans="1:36" ht="12"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row>
    <row r="852" spans="1:36" ht="12"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row>
    <row r="853" spans="1:36" ht="12"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row>
    <row r="854" spans="1:36" ht="12"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row>
    <row r="855" spans="1:36" ht="12"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row>
    <row r="856" spans="1:36" ht="12"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row>
    <row r="857" spans="1:36" ht="12"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row>
    <row r="858" spans="1:36" ht="12"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row>
    <row r="859" spans="1:36" ht="12"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row>
    <row r="860" spans="1:36" ht="12"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row>
    <row r="861" spans="1:36" ht="12"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row>
    <row r="862" spans="1:36" ht="12"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row>
    <row r="863" spans="1:36" ht="12"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row>
    <row r="864" spans="1:36" ht="12"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row>
    <row r="865" spans="1:36" ht="12"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row>
    <row r="866" spans="1:36" ht="12"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row>
    <row r="867" spans="1:36" ht="12"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row>
    <row r="868" spans="1:36" ht="12"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row>
    <row r="869" spans="1:36" ht="12"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row>
    <row r="870" spans="1:36" ht="12"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row>
    <row r="871" spans="1:36" ht="12"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row>
    <row r="872" spans="1:36" ht="12"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row>
    <row r="873" spans="1:36" ht="12"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row>
    <row r="874" spans="1:36" ht="12"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row>
    <row r="875" spans="1:36" ht="12"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row>
    <row r="876" spans="1:36" ht="12"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row>
    <row r="877" spans="1:36" ht="12"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row>
    <row r="878" spans="1:36" ht="12"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row>
    <row r="879" spans="1:36" ht="12"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row>
    <row r="880" spans="1:36" ht="12"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row>
    <row r="881" spans="1:36" ht="12"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row>
    <row r="882" spans="1:36" ht="12"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row>
    <row r="883" spans="1:36" ht="12"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row>
    <row r="884" spans="1:36" ht="12"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row>
    <row r="885" spans="1:36" ht="12"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row>
    <row r="886" spans="1:36" ht="12"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row>
    <row r="887" spans="1:36" ht="12"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row>
    <row r="888" spans="1:36" ht="12"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row>
    <row r="889" spans="1:36" ht="12"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row>
    <row r="890" spans="1:36" ht="12"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row>
    <row r="891" spans="1:36" ht="12"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row>
    <row r="892" spans="1:36" ht="12"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row>
    <row r="893" spans="1:36" ht="12"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row>
    <row r="894" spans="1:36" ht="12"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row>
    <row r="895" spans="1:36" ht="12"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row>
    <row r="896" spans="1:36" ht="12"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row>
    <row r="897" spans="1:36" ht="12"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row>
    <row r="898" spans="1:36" ht="12"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row>
    <row r="899" spans="1:36" ht="12"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row>
    <row r="900" spans="1:36" ht="12"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row>
    <row r="901" spans="1:36" ht="12"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row>
    <row r="902" spans="1:36" ht="12"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row>
    <row r="903" spans="1:36" ht="12"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row>
    <row r="904" spans="1:36" ht="12"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row>
    <row r="905" spans="1:36" ht="12"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row>
    <row r="906" spans="1:36" ht="12"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row>
    <row r="907" spans="1:36" ht="12"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row>
    <row r="908" spans="1:36" ht="12"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row>
    <row r="909" spans="1:36" ht="12"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row>
    <row r="910" spans="1:36" ht="12"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row>
    <row r="911" spans="1:36" ht="12"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row>
    <row r="912" spans="1:36" ht="12"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row>
    <row r="913" spans="1:36" ht="12"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row>
    <row r="914" spans="1:36" ht="12"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row>
    <row r="915" spans="1:36" ht="12"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row>
    <row r="916" spans="1:36" ht="12"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row>
    <row r="917" spans="1:36" ht="12"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row>
    <row r="918" spans="1:36" ht="12"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row>
    <row r="919" spans="1:36" ht="12"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row>
    <row r="920" spans="1:36" ht="12"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row>
    <row r="921" spans="1:36" ht="12"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row>
    <row r="922" spans="1:36" ht="12"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row>
    <row r="923" spans="1:36" ht="12"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row>
    <row r="924" spans="1:36" ht="12"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row>
    <row r="925" spans="1:36" ht="12"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row>
    <row r="926" spans="1:36" ht="12"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row>
    <row r="927" spans="1:36" ht="12"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row>
    <row r="928" spans="1:36" ht="12"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row>
    <row r="929" spans="1:36" ht="12"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row>
    <row r="930" spans="1:36" ht="12"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row>
    <row r="931" spans="1:36" ht="12"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row>
    <row r="932" spans="1:36" ht="12"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row>
    <row r="933" spans="1:36" ht="12"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row>
    <row r="934" spans="1:36" ht="12"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row>
    <row r="935" spans="1:36" ht="12"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row>
    <row r="936" spans="1:36" ht="12"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row>
    <row r="937" spans="1:36" ht="12"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row>
    <row r="938" spans="1:36" ht="12"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row>
    <row r="939" spans="1:36" ht="12"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row>
    <row r="940" spans="1:36" ht="12"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row>
    <row r="941" spans="1:36" ht="12"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row>
    <row r="942" spans="1:36" ht="12"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row>
    <row r="943" spans="1:36" ht="12"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row>
    <row r="944" spans="1:36" ht="12"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row>
    <row r="945" spans="1:36" ht="12"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row>
    <row r="946" spans="1:36" ht="12"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row>
    <row r="947" spans="1:36" ht="12"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row>
    <row r="948" spans="1:36" ht="12"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row>
    <row r="949" spans="1:36" ht="12"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row>
    <row r="950" spans="1:36" ht="12"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row>
    <row r="951" spans="1:36" ht="12"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row>
    <row r="952" spans="1:36" ht="12"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row>
    <row r="953" spans="1:36" ht="12"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row>
    <row r="954" spans="1:36" ht="12"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row>
    <row r="955" spans="1:36" ht="12"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row>
    <row r="956" spans="1:36" ht="12"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row>
    <row r="957" spans="1:36" ht="12"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row>
    <row r="958" spans="1:36" ht="12"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row>
    <row r="959" spans="1:36" ht="12"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row>
    <row r="960" spans="1:36" ht="12"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row>
    <row r="961" spans="1:36" ht="12"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row>
    <row r="962" spans="1:36" ht="12"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row>
    <row r="963" spans="1:36" ht="12"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row>
    <row r="964" spans="1:36" ht="12"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row>
    <row r="965" spans="1:36" ht="12"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row>
    <row r="966" spans="1:36" ht="12"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row>
    <row r="967" spans="1:36" ht="12"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row>
    <row r="968" spans="1:36" ht="12"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row>
    <row r="969" spans="1:36" ht="12"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row>
    <row r="970" spans="1:36" ht="12"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row>
    <row r="971" spans="1:36" ht="12"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row>
    <row r="972" spans="1:36" ht="12"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row>
    <row r="973" spans="1:36" ht="12"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row>
    <row r="974" spans="1:36" ht="12"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row>
    <row r="975" spans="1:36" ht="12"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row>
    <row r="976" spans="1:36" ht="12"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row>
    <row r="977" spans="1:36" ht="12"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row>
    <row r="978" spans="1:36" ht="12"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row>
    <row r="979" spans="1:36" ht="12"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row>
    <row r="980" spans="1:36" ht="12"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row>
    <row r="981" spans="1:36" ht="12"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row>
    <row r="982" spans="1:36" ht="12"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row>
    <row r="983" spans="1:36" ht="12"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row>
    <row r="984" spans="1:36" ht="12"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row>
    <row r="985" spans="1:36" ht="12"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row>
    <row r="986" spans="1:36" ht="12"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row>
    <row r="987" spans="1:36" ht="12"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row>
    <row r="988" spans="1:36" ht="12"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row>
    <row r="989" spans="1:36" ht="12"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row>
    <row r="990" spans="1:36" ht="12"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row>
    <row r="991" spans="1:36" ht="12"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row>
    <row r="992" spans="1:36" ht="12"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row>
    <row r="993" spans="1:36" ht="12"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row>
    <row r="994" spans="1:36" ht="12"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row>
    <row r="995" spans="1:36" ht="12"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row>
    <row r="996" spans="1:36" ht="12"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row>
    <row r="997" spans="1:36" ht="12"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row>
    <row r="998" spans="1:36" ht="12"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row>
    <row r="999" spans="1:36" ht="12"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row>
    <row r="1000" spans="1:36" ht="12"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row>
  </sheetData>
  <mergeCells count="6">
    <mergeCell ref="I25:AJ25"/>
    <mergeCell ref="A1:AI1"/>
    <mergeCell ref="G11:K11"/>
    <mergeCell ref="L11:W11"/>
    <mergeCell ref="G12:K17"/>
    <mergeCell ref="N17:W17"/>
  </mergeCells>
  <phoneticPr fontId="22"/>
  <hyperlinks>
    <hyperlink ref="H52" r:id="rId1" xr:uid="{1F31229C-2FE5-41EB-A0D2-FA8CC1E6FDF6}"/>
  </hyperlinks>
  <pageMargins left="0.59055118110236227" right="0.59055118110236227" top="0.59055118110236227" bottom="0.59055118110236227" header="0" footer="0"/>
  <pageSetup paperSize="9" scale="74" orientation="portrait" r:id="rId2"/>
  <headerFooter>
    <oddFooter>&amp;R（WEB用）</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00"/>
  <sheetViews>
    <sheetView workbookViewId="0">
      <selection activeCell="D9" sqref="D9"/>
    </sheetView>
  </sheetViews>
  <sheetFormatPr defaultColWidth="14.3984375" defaultRowHeight="15" customHeight="1"/>
  <cols>
    <col min="1" max="1" width="4.3984375" customWidth="1"/>
    <col min="2" max="2" width="9.3984375" customWidth="1"/>
    <col min="3" max="3" width="12.73046875" customWidth="1"/>
    <col min="4" max="4" width="6" customWidth="1"/>
    <col min="5" max="5" width="12.73046875" customWidth="1"/>
    <col min="6" max="6" width="6" customWidth="1"/>
    <col min="7" max="8" width="17.3984375" customWidth="1"/>
    <col min="9" max="9" width="2.86328125" customWidth="1"/>
    <col min="10" max="12" width="9" hidden="1" customWidth="1"/>
    <col min="13" max="26" width="8.86328125" customWidth="1"/>
  </cols>
  <sheetData>
    <row r="1" spans="1:12" ht="18.75">
      <c r="A1" s="57" t="s">
        <v>135</v>
      </c>
      <c r="B1" s="46"/>
      <c r="C1" s="46"/>
      <c r="D1" s="46"/>
      <c r="E1" s="46"/>
      <c r="F1" s="46"/>
      <c r="G1" s="46"/>
      <c r="H1" s="46"/>
    </row>
    <row r="2" spans="1:12" ht="12.75" customHeight="1"/>
    <row r="3" spans="1:12" ht="12.75" customHeight="1">
      <c r="A3" s="16"/>
      <c r="B3" s="17" t="s">
        <v>9</v>
      </c>
      <c r="C3" s="17" t="s">
        <v>85</v>
      </c>
      <c r="D3" s="18" t="s">
        <v>86</v>
      </c>
      <c r="E3" s="17" t="s">
        <v>87</v>
      </c>
      <c r="F3" s="18" t="s">
        <v>86</v>
      </c>
      <c r="G3" s="17" t="s">
        <v>88</v>
      </c>
      <c r="H3" s="19" t="s">
        <v>89</v>
      </c>
      <c r="J3" s="20" t="s">
        <v>90</v>
      </c>
    </row>
    <row r="4" spans="1:12" ht="24" customHeight="1">
      <c r="A4" s="21">
        <v>1</v>
      </c>
      <c r="B4" s="22"/>
      <c r="C4" s="23"/>
      <c r="D4" s="24"/>
      <c r="E4" s="23"/>
      <c r="F4" s="24"/>
      <c r="G4" s="23"/>
      <c r="H4" s="23"/>
      <c r="J4" s="25" t="s">
        <v>91</v>
      </c>
    </row>
    <row r="5" spans="1:12" ht="24" customHeight="1">
      <c r="A5" s="21">
        <v>2</v>
      </c>
      <c r="B5" s="22"/>
      <c r="C5" s="23"/>
      <c r="D5" s="24"/>
      <c r="E5" s="23"/>
      <c r="F5" s="24"/>
      <c r="G5" s="23"/>
      <c r="H5" s="23"/>
      <c r="J5" s="25" t="s">
        <v>92</v>
      </c>
      <c r="K5" s="26" t="s">
        <v>86</v>
      </c>
    </row>
    <row r="6" spans="1:12" ht="24" customHeight="1">
      <c r="A6" s="21">
        <v>3</v>
      </c>
      <c r="B6" s="22"/>
      <c r="C6" s="23"/>
      <c r="D6" s="24"/>
      <c r="E6" s="23"/>
      <c r="F6" s="24"/>
      <c r="G6" s="23"/>
      <c r="H6" s="23"/>
      <c r="J6" s="25" t="s">
        <v>93</v>
      </c>
    </row>
    <row r="7" spans="1:12" ht="24" customHeight="1">
      <c r="A7" s="21">
        <v>4</v>
      </c>
      <c r="B7" s="22"/>
      <c r="C7" s="23"/>
      <c r="D7" s="24"/>
      <c r="E7" s="23"/>
      <c r="F7" s="24"/>
      <c r="G7" s="23"/>
      <c r="H7" s="23"/>
      <c r="J7" s="25" t="s">
        <v>94</v>
      </c>
      <c r="K7" s="26">
        <f>COUNTIF(D4:D13,"中・高")</f>
        <v>0</v>
      </c>
      <c r="L7" s="26">
        <f>K7*800</f>
        <v>0</v>
      </c>
    </row>
    <row r="8" spans="1:12" ht="24" customHeight="1">
      <c r="A8" s="21">
        <v>5</v>
      </c>
      <c r="B8" s="22"/>
      <c r="C8" s="23"/>
      <c r="D8" s="24"/>
      <c r="E8" s="23"/>
      <c r="F8" s="24"/>
      <c r="G8" s="23"/>
      <c r="H8" s="23"/>
      <c r="J8" s="25" t="s">
        <v>95</v>
      </c>
      <c r="K8" s="26">
        <f>COUNTIF(F4:F13,"中・高")</f>
        <v>0</v>
      </c>
      <c r="L8" s="26">
        <f>K8*800</f>
        <v>0</v>
      </c>
    </row>
    <row r="9" spans="1:12" ht="24" customHeight="1">
      <c r="A9" s="21">
        <v>6</v>
      </c>
      <c r="B9" s="22"/>
      <c r="C9" s="23"/>
      <c r="D9" s="24"/>
      <c r="E9" s="23"/>
      <c r="F9" s="24"/>
      <c r="G9" s="23"/>
      <c r="H9" s="23"/>
      <c r="J9" s="25" t="s">
        <v>96</v>
      </c>
      <c r="K9" s="26">
        <f t="shared" ref="K9:L9" si="0">SUM(K7:K8)</f>
        <v>0</v>
      </c>
      <c r="L9" s="26">
        <f t="shared" si="0"/>
        <v>0</v>
      </c>
    </row>
    <row r="10" spans="1:12" ht="24" customHeight="1">
      <c r="A10" s="21">
        <v>7</v>
      </c>
      <c r="B10" s="22"/>
      <c r="C10" s="23"/>
      <c r="D10" s="24"/>
      <c r="E10" s="23"/>
      <c r="F10" s="24"/>
      <c r="G10" s="23"/>
      <c r="H10" s="23"/>
      <c r="J10" s="25" t="s">
        <v>97</v>
      </c>
    </row>
    <row r="11" spans="1:12" ht="24" customHeight="1">
      <c r="A11" s="21">
        <v>8</v>
      </c>
      <c r="B11" s="22"/>
      <c r="C11" s="23"/>
      <c r="D11" s="24"/>
      <c r="E11" s="23"/>
      <c r="F11" s="24"/>
      <c r="G11" s="23"/>
      <c r="H11" s="23"/>
      <c r="J11" s="25" t="s">
        <v>98</v>
      </c>
      <c r="K11" s="26">
        <f>COUNTA(C4:C13,E4:E13)</f>
        <v>0</v>
      </c>
    </row>
    <row r="12" spans="1:12" ht="24" customHeight="1">
      <c r="A12" s="21">
        <v>9</v>
      </c>
      <c r="B12" s="22"/>
      <c r="C12" s="23"/>
      <c r="D12" s="24"/>
      <c r="E12" s="23"/>
      <c r="F12" s="24"/>
      <c r="G12" s="23"/>
      <c r="H12" s="23"/>
      <c r="J12" s="25" t="s">
        <v>99</v>
      </c>
      <c r="K12" s="26">
        <f>K11-K9</f>
        <v>0</v>
      </c>
      <c r="L12" s="26">
        <f>K12*1500</f>
        <v>0</v>
      </c>
    </row>
    <row r="13" spans="1:12" ht="24" customHeight="1">
      <c r="A13" s="21">
        <v>10</v>
      </c>
      <c r="B13" s="22"/>
      <c r="C13" s="23"/>
      <c r="D13" s="24"/>
      <c r="E13" s="23"/>
      <c r="F13" s="24"/>
      <c r="G13" s="23"/>
      <c r="H13" s="23"/>
      <c r="J13" s="25" t="s">
        <v>100</v>
      </c>
      <c r="K13" s="26">
        <f>(K11-K9)*1500+L9</f>
        <v>0</v>
      </c>
    </row>
    <row r="14" spans="1:12" ht="24" customHeight="1">
      <c r="A14" s="21">
        <v>11</v>
      </c>
      <c r="B14" s="22"/>
      <c r="C14" s="23"/>
      <c r="D14" s="24"/>
      <c r="E14" s="23"/>
      <c r="F14" s="24"/>
      <c r="G14" s="23"/>
      <c r="H14" s="23"/>
      <c r="J14" s="25" t="s">
        <v>101</v>
      </c>
    </row>
    <row r="15" spans="1:12" ht="24" customHeight="1">
      <c r="A15" s="21">
        <v>12</v>
      </c>
      <c r="B15" s="22"/>
      <c r="C15" s="23"/>
      <c r="D15" s="24"/>
      <c r="E15" s="23"/>
      <c r="F15" s="24"/>
      <c r="G15" s="23"/>
      <c r="H15" s="23"/>
      <c r="J15" s="25" t="s">
        <v>102</v>
      </c>
    </row>
    <row r="16" spans="1:12" ht="24" customHeight="1">
      <c r="A16" s="21">
        <v>13</v>
      </c>
      <c r="B16" s="22"/>
      <c r="C16" s="23"/>
      <c r="D16" s="24"/>
      <c r="E16" s="23"/>
      <c r="F16" s="24"/>
      <c r="G16" s="23"/>
      <c r="H16" s="23"/>
      <c r="J16" s="25" t="s">
        <v>103</v>
      </c>
    </row>
    <row r="17" spans="1:10" ht="24" customHeight="1">
      <c r="A17" s="21">
        <v>14</v>
      </c>
      <c r="B17" s="22"/>
      <c r="C17" s="23"/>
      <c r="D17" s="24"/>
      <c r="E17" s="23"/>
      <c r="F17" s="24"/>
      <c r="G17" s="23"/>
      <c r="H17" s="23"/>
      <c r="J17" s="25" t="s">
        <v>104</v>
      </c>
    </row>
    <row r="18" spans="1:10" ht="24" customHeight="1">
      <c r="A18" s="21">
        <v>15</v>
      </c>
      <c r="B18" s="22"/>
      <c r="C18" s="23"/>
      <c r="D18" s="24"/>
      <c r="E18" s="23"/>
      <c r="F18" s="24"/>
      <c r="G18" s="23"/>
      <c r="H18" s="23"/>
      <c r="J18" s="25" t="s">
        <v>105</v>
      </c>
    </row>
    <row r="19" spans="1:10" ht="24" customHeight="1">
      <c r="A19" s="21" t="s">
        <v>106</v>
      </c>
      <c r="B19" s="22" t="s">
        <v>107</v>
      </c>
      <c r="C19" s="23" t="s">
        <v>108</v>
      </c>
      <c r="D19" s="24"/>
      <c r="E19" s="23" t="s">
        <v>109</v>
      </c>
      <c r="F19" s="24" t="s">
        <v>86</v>
      </c>
      <c r="G19" s="23" t="s">
        <v>110</v>
      </c>
      <c r="H19" s="23" t="s">
        <v>111</v>
      </c>
      <c r="J19" s="25" t="s">
        <v>112</v>
      </c>
    </row>
    <row r="20" spans="1:10" ht="7.5" customHeight="1"/>
    <row r="21" spans="1:10" ht="7.5" customHeight="1"/>
    <row r="22" spans="1:10" ht="24" customHeight="1">
      <c r="A22" s="27" t="s">
        <v>47</v>
      </c>
      <c r="B22" s="28" t="s">
        <v>113</v>
      </c>
      <c r="C22" s="58"/>
      <c r="D22" s="48"/>
      <c r="E22" s="49"/>
      <c r="F22" s="29"/>
      <c r="G22" s="30" t="s">
        <v>114</v>
      </c>
    </row>
    <row r="23" spans="1:10" ht="24" customHeight="1">
      <c r="A23" s="27" t="s">
        <v>47</v>
      </c>
      <c r="B23" s="31" t="s">
        <v>115</v>
      </c>
      <c r="C23" s="59"/>
      <c r="D23" s="48"/>
      <c r="E23" s="49"/>
      <c r="F23" s="29"/>
      <c r="G23" s="30" t="s">
        <v>114</v>
      </c>
    </row>
    <row r="24" spans="1:10" ht="24" customHeight="1">
      <c r="A24" s="27" t="s">
        <v>47</v>
      </c>
      <c r="B24" s="32" t="s">
        <v>116</v>
      </c>
      <c r="C24" s="58"/>
      <c r="D24" s="48"/>
      <c r="E24" s="49"/>
      <c r="F24" s="29"/>
      <c r="G24" s="30"/>
    </row>
    <row r="25" spans="1:10" ht="24" customHeight="1">
      <c r="A25" s="27" t="s">
        <v>47</v>
      </c>
      <c r="B25" s="32" t="s">
        <v>117</v>
      </c>
      <c r="C25" s="60"/>
      <c r="D25" s="48"/>
      <c r="E25" s="49"/>
      <c r="F25" s="29"/>
      <c r="G25" s="30" t="s">
        <v>118</v>
      </c>
    </row>
    <row r="26" spans="1:10" ht="24" customHeight="1">
      <c r="A26" s="27" t="s">
        <v>47</v>
      </c>
      <c r="B26" s="32" t="s">
        <v>119</v>
      </c>
      <c r="C26" s="58"/>
      <c r="D26" s="48"/>
      <c r="E26" s="49"/>
      <c r="F26" s="29"/>
      <c r="G26" s="30" t="s">
        <v>118</v>
      </c>
    </row>
    <row r="27" spans="1:10" ht="12.75" customHeight="1">
      <c r="A27" s="33" t="s">
        <v>120</v>
      </c>
      <c r="B27" s="34" t="s">
        <v>121</v>
      </c>
    </row>
    <row r="28" spans="1:10" ht="12.75" customHeight="1">
      <c r="B28" s="34" t="s">
        <v>122</v>
      </c>
    </row>
    <row r="29" spans="1:10" ht="12.75" customHeight="1">
      <c r="B29" s="34" t="s">
        <v>123</v>
      </c>
    </row>
    <row r="30" spans="1:10" ht="14.25" hidden="1">
      <c r="A30" s="35"/>
      <c r="B30" s="36">
        <f>K13</f>
        <v>0</v>
      </c>
      <c r="C30" s="35"/>
      <c r="D30" s="35"/>
      <c r="E30" s="35"/>
      <c r="F30" s="35"/>
      <c r="G30" s="35"/>
      <c r="H30" s="35"/>
    </row>
    <row r="31" spans="1:10" ht="12.75" hidden="1" customHeight="1"/>
    <row r="32" spans="1:10" ht="18.75" hidden="1">
      <c r="A32" s="37" t="s">
        <v>124</v>
      </c>
    </row>
    <row r="33" spans="2:8" ht="12.75" hidden="1" customHeight="1">
      <c r="H33" s="38">
        <v>45949</v>
      </c>
    </row>
    <row r="34" spans="2:8" ht="12.75" hidden="1" customHeight="1">
      <c r="B34" s="61" t="str">
        <f>IF(C22="","",C22)</f>
        <v/>
      </c>
      <c r="C34" s="53"/>
      <c r="D34" s="53"/>
      <c r="E34" s="53"/>
      <c r="F34" s="26" t="s">
        <v>125</v>
      </c>
    </row>
    <row r="35" spans="2:8" ht="12.75" hidden="1" customHeight="1"/>
    <row r="36" spans="2:8" ht="19.5" hidden="1">
      <c r="B36" s="62">
        <f>K13</f>
        <v>0</v>
      </c>
      <c r="C36" s="53"/>
      <c r="E36" s="39" t="s">
        <v>126</v>
      </c>
      <c r="F36" s="40" t="s">
        <v>127</v>
      </c>
      <c r="G36" s="41">
        <f>L12</f>
        <v>0</v>
      </c>
      <c r="H36" s="26" t="str">
        <f>"（"&amp;K12&amp;"人"&amp;"）×1,500円"</f>
        <v>（0人）×1,500円</v>
      </c>
    </row>
    <row r="37" spans="2:8" ht="12.75" hidden="1" customHeight="1">
      <c r="B37" s="26" t="s">
        <v>128</v>
      </c>
      <c r="F37" s="42" t="s">
        <v>86</v>
      </c>
      <c r="G37" s="43">
        <f>L9</f>
        <v>0</v>
      </c>
      <c r="H37" s="26" t="str">
        <f>"（"&amp;K9&amp;"人"&amp;"）×800円"</f>
        <v>（0人）×800円</v>
      </c>
    </row>
    <row r="38" spans="2:8" ht="12.75" hidden="1" customHeight="1">
      <c r="B38" s="26" t="s">
        <v>129</v>
      </c>
    </row>
    <row r="39" spans="2:8" ht="12.75" hidden="1" customHeight="1"/>
    <row r="40" spans="2:8" ht="17.25" hidden="1">
      <c r="F40" s="44" t="s">
        <v>4</v>
      </c>
    </row>
    <row r="41" spans="2:8" ht="13.5" customHeight="1"/>
    <row r="42" spans="2:8" ht="12.75" customHeight="1"/>
    <row r="43" spans="2:8" ht="12.75" customHeight="1"/>
    <row r="44" spans="2:8" ht="12.75" customHeight="1"/>
    <row r="45" spans="2:8" ht="12.75" customHeight="1"/>
    <row r="46" spans="2:8" ht="12.75" customHeight="1"/>
    <row r="47" spans="2:8" ht="12.75" customHeight="1"/>
    <row r="48" spans="2: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8">
    <mergeCell ref="C26:E26"/>
    <mergeCell ref="B34:E34"/>
    <mergeCell ref="B36:C36"/>
    <mergeCell ref="A1:H1"/>
    <mergeCell ref="C22:E22"/>
    <mergeCell ref="C23:E23"/>
    <mergeCell ref="C24:E24"/>
    <mergeCell ref="C25:E25"/>
  </mergeCells>
  <phoneticPr fontId="22"/>
  <conditionalFormatting sqref="J4:J7 J9:J19">
    <cfRule type="expression" dxfId="0" priority="1" stopIfTrue="1">
      <formula>COUNTIF(#REF!,J4)&gt;1</formula>
    </cfRule>
  </conditionalFormatting>
  <dataValidations count="2">
    <dataValidation type="list" allowBlank="1" showErrorMessage="1" sqref="B4:B18" xr:uid="{00000000-0002-0000-0100-000000000000}">
      <formula1>$J$14:$J$19</formula1>
    </dataValidation>
    <dataValidation type="list" allowBlank="1" showErrorMessage="1" sqref="D4:D18 F4:F18" xr:uid="{00000000-0002-0000-0100-000001000000}">
      <formula1>$K$4:$K$5</formula1>
    </dataValidation>
  </dataValidations>
  <printOptions horizontalCentered="1"/>
  <pageMargins left="0.59055118110236227" right="0.59055118110236227" top="0.98425196850393704" bottom="0.78740157480314965" header="0" footer="0"/>
  <pageSetup paperSize="9" scale="88" orientation="portrait"/>
  <headerFooter>
    <oddHeader>&amp;L&lt;市外&gt;&amp;R&amp;D</oddHead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混合</vt:lpstr>
      <vt:lpstr>申混合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2025-09-15T05:51:46Z</cp:lastPrinted>
  <dcterms:created xsi:type="dcterms:W3CDTF">2004-08-12T03:03:35Z</dcterms:created>
  <dcterms:modified xsi:type="dcterms:W3CDTF">2025-09-15T05:57:23Z</dcterms:modified>
</cp:coreProperties>
</file>