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石岡バド協\iba_html\"/>
    </mc:Choice>
  </mc:AlternateContent>
  <xr:revisionPtr revIDLastSave="0" documentId="8_{8DCD5239-098A-47E3-8CB7-820EC1CECDD6}" xr6:coauthVersionLast="47" xr6:coauthVersionMax="47" xr10:uidLastSave="{00000000-0000-0000-0000-000000000000}"/>
  <bookViews>
    <workbookView xWindow="-120" yWindow="-16320" windowWidth="29040" windowHeight="15720" tabRatio="696" xr2:uid="{00000000-000D-0000-FFFF-FFFF00000000}"/>
  </bookViews>
  <sheets>
    <sheet name="申混合" sheetId="10" r:id="rId1"/>
  </sheets>
  <definedNames>
    <definedName name="_xlnm.Print_Area" localSheetId="0">申混合!$A$1:$H$41</definedName>
  </definedNames>
  <calcPr calcId="191029"/>
</workbook>
</file>

<file path=xl/calcChain.xml><?xml version="1.0" encoding="utf-8"?>
<calcChain xmlns="http://schemas.openxmlformats.org/spreadsheetml/2006/main">
  <c r="B34" i="10" l="1"/>
  <c r="K11" i="10"/>
  <c r="K8" i="10"/>
  <c r="L8" i="10" s="1"/>
  <c r="K7" i="10"/>
  <c r="K9" i="10" s="1"/>
  <c r="H37" i="10" l="1"/>
  <c r="K12" i="10"/>
  <c r="L7" i="10"/>
  <c r="L9" i="10" s="1"/>
  <c r="G37" i="10" s="1"/>
  <c r="K13" i="10" l="1"/>
  <c r="L12" i="10"/>
  <c r="G36" i="10" s="1"/>
  <c r="H36" i="10"/>
  <c r="B36" i="10" l="1"/>
  <c r="B3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yodonawa</author>
  </authors>
  <commentList>
    <comment ref="B4" authorId="0" shapeId="0" xr:uid="{00000000-0006-0000-05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クリックしてリストから選択して下さい</t>
        </r>
      </text>
    </comment>
    <comment ref="C4" authorId="0" shapeId="0" xr:uid="{00000000-0006-0000-05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D4" authorId="0" shapeId="0" xr:uid="{00000000-0006-0000-0500-000003000000}">
      <text>
        <r>
          <rPr>
            <b/>
            <sz val="14"/>
            <color rgb="FF000000"/>
            <rFont val="ＭＳ Ｐゴシック"/>
            <family val="2"/>
            <charset val="128"/>
          </rPr>
          <t>クリックしてリストから選択して下さい。</t>
        </r>
        <r>
          <rPr>
            <b/>
            <sz val="14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000000"/>
            <rFont val="ＭＳ Ｐゴシック"/>
            <family val="2"/>
            <charset val="128"/>
          </rPr>
          <t>一般＝空欄</t>
        </r>
        <r>
          <rPr>
            <b/>
            <sz val="14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000000"/>
            <rFont val="ＭＳ Ｐゴシック"/>
            <family val="2"/>
            <charset val="128"/>
          </rPr>
          <t>中高生＝中・高</t>
        </r>
      </text>
    </comment>
    <comment ref="E4" authorId="0" shapeId="0" xr:uid="{00000000-0006-0000-0500-000004000000}">
      <text>
        <r>
          <rPr>
            <b/>
            <sz val="12"/>
            <color rgb="FF000000"/>
            <rFont val="ＭＳ Ｐゴシック"/>
            <family val="2"/>
            <charset val="128"/>
          </rPr>
          <t>フルネームで記入。</t>
        </r>
        <r>
          <rPr>
            <b/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2"/>
            <color rgb="FF000000"/>
            <rFont val="ＭＳ Ｐゴシック"/>
            <family val="2"/>
            <charset val="128"/>
          </rPr>
          <t>性と名の間は全角スペースを入れる。</t>
        </r>
      </text>
    </comment>
    <comment ref="F4" authorId="0" shapeId="0" xr:uid="{00000000-0006-0000-0500-000005000000}">
      <text>
        <r>
          <rPr>
            <b/>
            <sz val="14"/>
            <color rgb="FF000000"/>
            <rFont val="ＭＳ Ｐゴシック"/>
            <family val="2"/>
            <charset val="128"/>
          </rPr>
          <t>クリックしてリストから選択して下さい。</t>
        </r>
        <r>
          <rPr>
            <b/>
            <sz val="14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000000"/>
            <rFont val="ＭＳ Ｐゴシック"/>
            <family val="2"/>
            <charset val="128"/>
          </rPr>
          <t>一般＝空欄</t>
        </r>
        <r>
          <rPr>
            <b/>
            <sz val="11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000000"/>
            <rFont val="ＭＳ Ｐゴシック"/>
            <family val="2"/>
            <charset val="128"/>
          </rPr>
          <t>中高生＝中・高</t>
        </r>
      </text>
    </comment>
    <comment ref="G4" authorId="0" shapeId="0" xr:uid="{00000000-0006-0000-05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H4" authorId="0" shapeId="0" xr:uid="{00000000-0006-0000-05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</commentList>
</comments>
</file>

<file path=xl/sharedStrings.xml><?xml version="1.0" encoding="utf-8"?>
<sst xmlns="http://schemas.openxmlformats.org/spreadsheetml/2006/main" count="59" uniqueCount="51">
  <si>
    <t>種目</t>
    <rPh sb="0" eb="2">
      <t>シュモク</t>
    </rPh>
    <phoneticPr fontId="5"/>
  </si>
  <si>
    <t>例</t>
    <rPh sb="0" eb="1">
      <t>レイ</t>
    </rPh>
    <phoneticPr fontId="5"/>
  </si>
  <si>
    <t>選手名１</t>
    <rPh sb="0" eb="3">
      <t>センシュメイ</t>
    </rPh>
    <phoneticPr fontId="5"/>
  </si>
  <si>
    <t>ふりがな１</t>
    <phoneticPr fontId="5"/>
  </si>
  <si>
    <t>選手名２</t>
    <rPh sb="0" eb="3">
      <t>センシュメイ</t>
    </rPh>
    <phoneticPr fontId="5"/>
  </si>
  <si>
    <t>ふりがな２</t>
    <phoneticPr fontId="5"/>
  </si>
  <si>
    <t>種目リスト</t>
    <rPh sb="0" eb="2">
      <t>シュモク</t>
    </rPh>
    <phoneticPr fontId="5"/>
  </si>
  <si>
    <t>男子複Ａ</t>
    <rPh sb="0" eb="2">
      <t>ダンシ</t>
    </rPh>
    <rPh sb="2" eb="3">
      <t>フク</t>
    </rPh>
    <phoneticPr fontId="5"/>
  </si>
  <si>
    <t>男子複Ｂ</t>
    <rPh sb="0" eb="2">
      <t>ダンシ</t>
    </rPh>
    <rPh sb="2" eb="3">
      <t>フク</t>
    </rPh>
    <phoneticPr fontId="5"/>
  </si>
  <si>
    <t>男子複Ｃ</t>
    <rPh sb="0" eb="2">
      <t>ダンシ</t>
    </rPh>
    <rPh sb="2" eb="3">
      <t>フク</t>
    </rPh>
    <phoneticPr fontId="5"/>
  </si>
  <si>
    <t>男子複Ｄ</t>
    <rPh sb="0" eb="2">
      <t>ダンシ</t>
    </rPh>
    <rPh sb="2" eb="3">
      <t>フク</t>
    </rPh>
    <phoneticPr fontId="5"/>
  </si>
  <si>
    <t>女子複Ａ</t>
    <rPh sb="0" eb="2">
      <t>ジョシ</t>
    </rPh>
    <rPh sb="2" eb="3">
      <t>フク</t>
    </rPh>
    <phoneticPr fontId="5"/>
  </si>
  <si>
    <t>女子複Ｂ</t>
    <rPh sb="0" eb="2">
      <t>ジョシ</t>
    </rPh>
    <rPh sb="2" eb="3">
      <t>フク</t>
    </rPh>
    <phoneticPr fontId="5"/>
  </si>
  <si>
    <t>女子複Ｃ</t>
    <rPh sb="0" eb="2">
      <t>ジョシ</t>
    </rPh>
    <rPh sb="2" eb="3">
      <t>フク</t>
    </rPh>
    <phoneticPr fontId="5"/>
  </si>
  <si>
    <t>女子複Ｄ</t>
    <rPh sb="0" eb="2">
      <t>ジョシ</t>
    </rPh>
    <rPh sb="2" eb="3">
      <t>フク</t>
    </rPh>
    <phoneticPr fontId="5"/>
  </si>
  <si>
    <t>団体名</t>
    <rPh sb="0" eb="3">
      <t>ダンタイメイ</t>
    </rPh>
    <phoneticPr fontId="5"/>
  </si>
  <si>
    <t>←個人の場合は省略可</t>
    <rPh sb="1" eb="3">
      <t>コジン</t>
    </rPh>
    <rPh sb="4" eb="6">
      <t>バアイ</t>
    </rPh>
    <rPh sb="7" eb="10">
      <t>ショウリャクカ</t>
    </rPh>
    <phoneticPr fontId="5"/>
  </si>
  <si>
    <t>団体名
ふりがな</t>
    <rPh sb="0" eb="3">
      <t>ダンタイメイ</t>
    </rPh>
    <phoneticPr fontId="5"/>
  </si>
  <si>
    <t>代表者名</t>
    <rPh sb="0" eb="3">
      <t>ダイヒョウシャ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</si>
  <si>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</si>
  <si>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☆</t>
    <phoneticPr fontId="5"/>
  </si>
  <si>
    <t>←連絡に使用します</t>
    <rPh sb="1" eb="3">
      <t>レンラク</t>
    </rPh>
    <rPh sb="4" eb="6">
      <t>シヨウ</t>
    </rPh>
    <phoneticPr fontId="5"/>
  </si>
  <si>
    <t>中・高</t>
    <rPh sb="0" eb="1">
      <t>チュウ</t>
    </rPh>
    <rPh sb="2" eb="3">
      <t>コウ</t>
    </rPh>
    <phoneticPr fontId="5"/>
  </si>
  <si>
    <t>石岡　翔</t>
    <rPh sb="0" eb="2">
      <t>イシオカ</t>
    </rPh>
    <rPh sb="3" eb="4">
      <t>ショウ</t>
    </rPh>
    <phoneticPr fontId="5"/>
  </si>
  <si>
    <t>領収書</t>
    <rPh sb="0" eb="3">
      <t>リョウシュウショ</t>
    </rPh>
    <phoneticPr fontId="5"/>
  </si>
  <si>
    <t>様</t>
    <rPh sb="0" eb="1">
      <t>サマ</t>
    </rPh>
    <phoneticPr fontId="5"/>
  </si>
  <si>
    <t>上記正に領収いたしました</t>
    <rPh sb="0" eb="2">
      <t>ジョウキ</t>
    </rPh>
    <rPh sb="2" eb="3">
      <t>セイ</t>
    </rPh>
    <rPh sb="4" eb="6">
      <t>リョウシュウ</t>
    </rPh>
    <phoneticPr fontId="5"/>
  </si>
  <si>
    <t>但</t>
    <rPh sb="0" eb="1">
      <t>タダ</t>
    </rPh>
    <phoneticPr fontId="5"/>
  </si>
  <si>
    <t>石岡市バドミントン協会</t>
    <rPh sb="0" eb="3">
      <t>イシオカシ</t>
    </rPh>
    <rPh sb="9" eb="11">
      <t>キョウカイ</t>
    </rPh>
    <phoneticPr fontId="5"/>
  </si>
  <si>
    <t>一般</t>
    <rPh sb="0" eb="2">
      <t>イッパン</t>
    </rPh>
    <phoneticPr fontId="5"/>
  </si>
  <si>
    <t>＜内訳＞</t>
    <rPh sb="1" eb="3">
      <t>ウチワケ</t>
    </rPh>
    <phoneticPr fontId="5"/>
  </si>
  <si>
    <t>中・高</t>
    <rPh sb="0" eb="1">
      <t>ナカ</t>
    </rPh>
    <rPh sb="2" eb="3">
      <t>コウ</t>
    </rPh>
    <phoneticPr fontId="5"/>
  </si>
  <si>
    <t>混合複A</t>
    <rPh sb="0" eb="2">
      <t>コンゴウ</t>
    </rPh>
    <rPh sb="2" eb="3">
      <t>フク</t>
    </rPh>
    <phoneticPr fontId="5"/>
  </si>
  <si>
    <t>八郷　瑞希</t>
    <rPh sb="0" eb="2">
      <t>ヤサト</t>
    </rPh>
    <phoneticPr fontId="5"/>
  </si>
  <si>
    <t>混合複Ａ</t>
    <rPh sb="0" eb="2">
      <t>コンゴウ</t>
    </rPh>
    <rPh sb="2" eb="3">
      <t>フク</t>
    </rPh>
    <phoneticPr fontId="5"/>
  </si>
  <si>
    <t>混合複Ｂ</t>
    <rPh sb="0" eb="2">
      <t>コンゴウ</t>
    </rPh>
    <rPh sb="2" eb="3">
      <t>フク</t>
    </rPh>
    <phoneticPr fontId="5"/>
  </si>
  <si>
    <t>混合複Ｃ</t>
    <rPh sb="0" eb="2">
      <t>コンゴウ</t>
    </rPh>
    <rPh sb="2" eb="3">
      <t>フク</t>
    </rPh>
    <phoneticPr fontId="5"/>
  </si>
  <si>
    <t>混合複Ｄ</t>
    <rPh sb="0" eb="2">
      <t>コンゴウ</t>
    </rPh>
    <rPh sb="2" eb="3">
      <t>フク</t>
    </rPh>
    <phoneticPr fontId="5"/>
  </si>
  <si>
    <t>男子複１００</t>
    <rPh sb="0" eb="2">
      <t>ダンシ</t>
    </rPh>
    <rPh sb="2" eb="3">
      <t>フク</t>
    </rPh>
    <phoneticPr fontId="5"/>
  </si>
  <si>
    <t>女子複１００</t>
    <rPh sb="0" eb="2">
      <t>ジョシ</t>
    </rPh>
    <rPh sb="2" eb="3">
      <t>フク</t>
    </rPh>
    <phoneticPr fontId="5"/>
  </si>
  <si>
    <t>混合複Ｅ</t>
    <rPh sb="0" eb="2">
      <t>コンゴウ</t>
    </rPh>
    <rPh sb="2" eb="3">
      <t>フク</t>
    </rPh>
    <phoneticPr fontId="5"/>
  </si>
  <si>
    <t>混合複50</t>
    <rPh sb="0" eb="2">
      <t>コンゴウ</t>
    </rPh>
    <rPh sb="2" eb="3">
      <t>フク</t>
    </rPh>
    <phoneticPr fontId="5"/>
  </si>
  <si>
    <t>いしおか　しょう</t>
    <phoneticPr fontId="5"/>
  </si>
  <si>
    <t>やさと　みずき</t>
    <phoneticPr fontId="5"/>
  </si>
  <si>
    <t>☆</t>
    <phoneticPr fontId="5"/>
  </si>
  <si>
    <t>Eメール</t>
    <phoneticPr fontId="5"/>
  </si>
  <si>
    <t>※</t>
    <phoneticPr fontId="5"/>
  </si>
  <si>
    <t>本文内容「１．クラブ名　２．代表者名　３．電話番号」を記入</t>
    <phoneticPr fontId="5"/>
  </si>
  <si>
    <t>令和６年石岡市混合バドミントン大会参加申し込み用紙</t>
    <rPh sb="0" eb="2">
      <t>レイワ</t>
    </rPh>
    <rPh sb="3" eb="4">
      <t>ネン</t>
    </rPh>
    <rPh sb="4" eb="7">
      <t>イシオカシ</t>
    </rPh>
    <rPh sb="7" eb="9">
      <t>コンゴウ</t>
    </rPh>
    <rPh sb="15" eb="17">
      <t>タイカイ</t>
    </rPh>
    <rPh sb="17" eb="19">
      <t>サンカ</t>
    </rPh>
    <rPh sb="19" eb="20">
      <t>モウ</t>
    </rPh>
    <rPh sb="21" eb="22">
      <t>コ</t>
    </rPh>
    <rPh sb="23" eb="25">
      <t>ヨウシ</t>
    </rPh>
    <phoneticPr fontId="5"/>
  </si>
  <si>
    <t>エクセルにて作成し、保存したファイルをishiokabadkyo@gmail.com宛に送信してください。</t>
    <rPh sb="6" eb="8">
      <t>サクセイ</t>
    </rPh>
    <phoneticPr fontId="5"/>
  </si>
  <si>
    <t>メールの件名「混合大会申し込み（クラブ名）」、</t>
    <rPh sb="4" eb="6">
      <t>ケンメイ</t>
    </rPh>
    <rPh sb="7" eb="9">
      <t>コンゴウ</t>
    </rPh>
    <rPh sb="9" eb="11">
      <t>タイカイ</t>
    </rPh>
    <rPh sb="11" eb="12">
      <t xml:space="preserve">モウシコミ </t>
    </rPh>
    <rPh sb="19" eb="20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</si>
</sst>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_-* #,##0\ _¥_-;\-* #,##0\ _¥_-;_-* &quot;-&quot;\ _¥_-;_-@_-"/>
    <numFmt numFmtId="177" formatCode="[$¥-411]#,##0;[$¥-411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9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rgb="FF000000"/>
      <name val="ＭＳ Ｐゴシック"/>
      <family val="2"/>
      <charset val="128"/>
    </font>
    <font>
      <b/>
      <sz val="11"/>
      <color rgb="FF000000"/>
      <name val="ＭＳ Ｐゴシック"/>
      <family val="2"/>
      <charset val="128"/>
    </font>
    <font>
      <b/>
      <sz val="12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left" vertical="center"/>
    </xf>
    <xf numFmtId="58" fontId="0" fillId="0" borderId="0" xfId="0" applyNumberFormat="1"/>
    <xf numFmtId="0" fontId="0" fillId="0" borderId="0" xfId="0" applyAlignment="1">
      <alignment horizontal="right"/>
    </xf>
    <xf numFmtId="0" fontId="0" fillId="0" borderId="6" xfId="0" applyBorder="1"/>
    <xf numFmtId="6" fontId="0" fillId="0" borderId="6" xfId="2" applyFont="1" applyBorder="1" applyAlignment="1" applyProtection="1"/>
    <xf numFmtId="0" fontId="0" fillId="0" borderId="3" xfId="0" applyBorder="1"/>
    <xf numFmtId="6" fontId="0" fillId="0" borderId="3" xfId="2" applyFont="1" applyBorder="1" applyAlignment="1" applyProtection="1">
      <alignment horizontal="right"/>
    </xf>
    <xf numFmtId="0" fontId="3" fillId="0" borderId="0" xfId="0" applyFont="1"/>
    <xf numFmtId="0" fontId="8" fillId="0" borderId="1" xfId="0" applyFont="1" applyBorder="1" applyAlignment="1" applyProtection="1">
      <alignment vertical="center" shrinkToFit="1"/>
      <protection hidden="1"/>
    </xf>
    <xf numFmtId="0" fontId="0" fillId="0" borderId="5" xfId="0" applyBorder="1" applyAlignment="1">
      <alignment vertical="top"/>
    </xf>
    <xf numFmtId="0" fontId="11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0" xfId="1" applyFont="1"/>
    <xf numFmtId="0" fontId="10" fillId="0" borderId="0" xfId="0" applyFont="1" applyAlignment="1">
      <alignment vertical="center"/>
    </xf>
    <xf numFmtId="0" fontId="3" fillId="0" borderId="6" xfId="0" applyFont="1" applyBorder="1" applyAlignment="1">
      <alignment horizontal="right" shrinkToFit="1"/>
    </xf>
    <xf numFmtId="177" fontId="2" fillId="0" borderId="6" xfId="2" applyNumberFormat="1" applyFont="1" applyBorder="1" applyAlignment="1" applyProtection="1">
      <alignment horizontal="right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b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1"/>
  <sheetViews>
    <sheetView tabSelected="1" view="pageBreakPreview" zoomScaleNormal="90" zoomScaleSheetLayoutView="100" workbookViewId="0">
      <selection activeCell="R22" sqref="R22"/>
    </sheetView>
  </sheetViews>
  <sheetFormatPr defaultColWidth="8.77734375" defaultRowHeight="13.2" x14ac:dyDescent="0.2"/>
  <cols>
    <col min="1" max="1" width="4.44140625" bestFit="1" customWidth="1"/>
    <col min="2" max="2" width="9.44140625" bestFit="1" customWidth="1"/>
    <col min="3" max="3" width="12.6640625" customWidth="1"/>
    <col min="4" max="4" width="6" bestFit="1" customWidth="1"/>
    <col min="5" max="5" width="12.6640625" customWidth="1"/>
    <col min="6" max="6" width="6" bestFit="1" customWidth="1"/>
    <col min="7" max="8" width="17.44140625" customWidth="1"/>
    <col min="9" max="9" width="2.77734375" customWidth="1"/>
    <col min="10" max="12" width="9" hidden="1" customWidth="1"/>
  </cols>
  <sheetData>
    <row r="1" spans="1:12" ht="19.2" x14ac:dyDescent="0.2">
      <c r="A1" s="33" t="s">
        <v>48</v>
      </c>
      <c r="B1" s="33"/>
      <c r="C1" s="33"/>
      <c r="D1" s="33"/>
      <c r="E1" s="33"/>
      <c r="F1" s="33"/>
      <c r="G1" s="33"/>
      <c r="H1" s="33"/>
    </row>
    <row r="3" spans="1:12" ht="14.4" x14ac:dyDescent="0.2">
      <c r="A3" s="1"/>
      <c r="B3" s="2" t="s">
        <v>0</v>
      </c>
      <c r="C3" s="2" t="s">
        <v>2</v>
      </c>
      <c r="D3" s="26" t="s">
        <v>22</v>
      </c>
      <c r="E3" s="2" t="s">
        <v>4</v>
      </c>
      <c r="F3" s="26" t="s">
        <v>22</v>
      </c>
      <c r="G3" s="2" t="s">
        <v>3</v>
      </c>
      <c r="H3" s="3" t="s">
        <v>5</v>
      </c>
      <c r="J3" s="4" t="s">
        <v>6</v>
      </c>
    </row>
    <row r="4" spans="1:12" ht="24" customHeight="1" x14ac:dyDescent="0.2">
      <c r="A4" s="5">
        <v>1</v>
      </c>
      <c r="B4" s="27"/>
      <c r="C4" s="24"/>
      <c r="D4" s="28"/>
      <c r="E4" s="13"/>
      <c r="F4" s="28"/>
      <c r="G4" s="13"/>
      <c r="H4" s="13"/>
      <c r="J4" s="29" t="s">
        <v>7</v>
      </c>
    </row>
    <row r="5" spans="1:12" ht="24" customHeight="1" x14ac:dyDescent="0.2">
      <c r="A5" s="5">
        <v>2</v>
      </c>
      <c r="B5" s="27"/>
      <c r="C5" s="13"/>
      <c r="D5" s="28"/>
      <c r="E5" s="13"/>
      <c r="F5" s="28"/>
      <c r="G5" s="13"/>
      <c r="H5" s="13"/>
      <c r="J5" s="29" t="s">
        <v>8</v>
      </c>
      <c r="K5" t="s">
        <v>31</v>
      </c>
    </row>
    <row r="6" spans="1:12" ht="24" customHeight="1" x14ac:dyDescent="0.2">
      <c r="A6" s="5">
        <v>3</v>
      </c>
      <c r="B6" s="27"/>
      <c r="C6" s="13"/>
      <c r="D6" s="28"/>
      <c r="E6" s="13"/>
      <c r="F6" s="28"/>
      <c r="G6" s="13"/>
      <c r="H6" s="13"/>
      <c r="J6" s="29" t="s">
        <v>9</v>
      </c>
    </row>
    <row r="7" spans="1:12" ht="24" customHeight="1" x14ac:dyDescent="0.2">
      <c r="A7" s="5">
        <v>4</v>
      </c>
      <c r="B7" s="27"/>
      <c r="C7" s="13"/>
      <c r="D7" s="28"/>
      <c r="E7" s="13"/>
      <c r="F7" s="28"/>
      <c r="G7" s="13"/>
      <c r="H7" s="13"/>
      <c r="J7" s="29" t="s">
        <v>10</v>
      </c>
      <c r="K7">
        <f>COUNTIF(D4:D13,"中・高")</f>
        <v>0</v>
      </c>
      <c r="L7">
        <f>K7*500</f>
        <v>0</v>
      </c>
    </row>
    <row r="8" spans="1:12" ht="24" customHeight="1" x14ac:dyDescent="0.2">
      <c r="A8" s="5">
        <v>5</v>
      </c>
      <c r="B8" s="27"/>
      <c r="C8" s="13"/>
      <c r="D8" s="28"/>
      <c r="E8" s="13"/>
      <c r="F8" s="28"/>
      <c r="G8" s="13"/>
      <c r="H8" s="13"/>
      <c r="J8" s="29" t="s">
        <v>11</v>
      </c>
      <c r="K8">
        <f>COUNTIF(F4:F13,"中・高")</f>
        <v>0</v>
      </c>
      <c r="L8">
        <f>K8*500</f>
        <v>0</v>
      </c>
    </row>
    <row r="9" spans="1:12" ht="24" customHeight="1" x14ac:dyDescent="0.2">
      <c r="A9" s="5">
        <v>6</v>
      </c>
      <c r="B9" s="27"/>
      <c r="C9" s="13"/>
      <c r="D9" s="28"/>
      <c r="E9" s="13"/>
      <c r="F9" s="28"/>
      <c r="G9" s="13"/>
      <c r="H9" s="13"/>
      <c r="J9" s="29" t="s">
        <v>12</v>
      </c>
      <c r="K9">
        <f>SUM(K7:K8)</f>
        <v>0</v>
      </c>
      <c r="L9">
        <f>SUM(L7:L8)</f>
        <v>0</v>
      </c>
    </row>
    <row r="10" spans="1:12" ht="24" customHeight="1" x14ac:dyDescent="0.2">
      <c r="A10" s="5">
        <v>7</v>
      </c>
      <c r="B10" s="27"/>
      <c r="C10" s="13"/>
      <c r="D10" s="28"/>
      <c r="E10" s="13"/>
      <c r="F10" s="28"/>
      <c r="G10" s="13"/>
      <c r="H10" s="13"/>
      <c r="J10" s="29" t="s">
        <v>13</v>
      </c>
    </row>
    <row r="11" spans="1:12" ht="24" customHeight="1" x14ac:dyDescent="0.2">
      <c r="A11" s="5">
        <v>8</v>
      </c>
      <c r="B11" s="27"/>
      <c r="C11" s="13"/>
      <c r="D11" s="28"/>
      <c r="E11" s="13"/>
      <c r="F11" s="28"/>
      <c r="G11" s="13"/>
      <c r="H11" s="13"/>
      <c r="J11" s="29" t="s">
        <v>14</v>
      </c>
      <c r="K11">
        <f>COUNTA(C4:C13,E4:E13)</f>
        <v>0</v>
      </c>
    </row>
    <row r="12" spans="1:12" ht="24" customHeight="1" x14ac:dyDescent="0.2">
      <c r="A12" s="5">
        <v>9</v>
      </c>
      <c r="B12" s="27"/>
      <c r="C12" s="13"/>
      <c r="D12" s="28"/>
      <c r="E12" s="13"/>
      <c r="F12" s="28"/>
      <c r="G12" s="13"/>
      <c r="H12" s="13"/>
      <c r="J12" s="29" t="s">
        <v>38</v>
      </c>
      <c r="K12">
        <f>K11-K9</f>
        <v>0</v>
      </c>
      <c r="L12">
        <f>K12*1500</f>
        <v>0</v>
      </c>
    </row>
    <row r="13" spans="1:12" ht="24" customHeight="1" x14ac:dyDescent="0.2">
      <c r="A13" s="5">
        <v>10</v>
      </c>
      <c r="B13" s="27"/>
      <c r="C13" s="13"/>
      <c r="D13" s="28"/>
      <c r="E13" s="13"/>
      <c r="F13" s="28"/>
      <c r="G13" s="13"/>
      <c r="H13" s="13"/>
      <c r="J13" s="29" t="s">
        <v>39</v>
      </c>
      <c r="K13">
        <f>(K11-K9)*1500+L9</f>
        <v>0</v>
      </c>
    </row>
    <row r="14" spans="1:12" ht="24" customHeight="1" x14ac:dyDescent="0.2">
      <c r="A14" s="5">
        <v>11</v>
      </c>
      <c r="B14" s="27"/>
      <c r="C14" s="13"/>
      <c r="D14" s="28"/>
      <c r="E14" s="13"/>
      <c r="F14" s="28"/>
      <c r="G14" s="13"/>
      <c r="H14" s="13"/>
      <c r="J14" s="29" t="s">
        <v>34</v>
      </c>
    </row>
    <row r="15" spans="1:12" ht="24" customHeight="1" x14ac:dyDescent="0.2">
      <c r="A15" s="5">
        <v>12</v>
      </c>
      <c r="B15" s="27"/>
      <c r="C15" s="13"/>
      <c r="D15" s="28"/>
      <c r="E15" s="13"/>
      <c r="F15" s="28"/>
      <c r="G15" s="13"/>
      <c r="H15" s="13"/>
      <c r="J15" s="29" t="s">
        <v>35</v>
      </c>
    </row>
    <row r="16" spans="1:12" ht="24" customHeight="1" x14ac:dyDescent="0.2">
      <c r="A16" s="5">
        <v>13</v>
      </c>
      <c r="B16" s="27"/>
      <c r="C16" s="13"/>
      <c r="D16" s="28"/>
      <c r="E16" s="13"/>
      <c r="F16" s="28"/>
      <c r="G16" s="13"/>
      <c r="H16" s="13"/>
      <c r="J16" s="29" t="s">
        <v>36</v>
      </c>
    </row>
    <row r="17" spans="1:10" ht="24" customHeight="1" x14ac:dyDescent="0.2">
      <c r="A17" s="5">
        <v>14</v>
      </c>
      <c r="B17" s="27"/>
      <c r="C17" s="13"/>
      <c r="D17" s="28"/>
      <c r="E17" s="13"/>
      <c r="F17" s="28"/>
      <c r="G17" s="13"/>
      <c r="H17" s="13"/>
      <c r="J17" s="29" t="s">
        <v>37</v>
      </c>
    </row>
    <row r="18" spans="1:10" ht="24" customHeight="1" x14ac:dyDescent="0.2">
      <c r="A18" s="5">
        <v>15</v>
      </c>
      <c r="B18" s="27"/>
      <c r="C18" s="13"/>
      <c r="D18" s="28"/>
      <c r="E18" s="13"/>
      <c r="F18" s="28"/>
      <c r="G18" s="13"/>
      <c r="H18" s="13"/>
      <c r="J18" s="29" t="s">
        <v>40</v>
      </c>
    </row>
    <row r="19" spans="1:10" ht="24" customHeight="1" x14ac:dyDescent="0.2">
      <c r="A19" s="5" t="s">
        <v>1</v>
      </c>
      <c r="B19" s="27" t="s">
        <v>32</v>
      </c>
      <c r="C19" s="13" t="s">
        <v>23</v>
      </c>
      <c r="D19" s="28"/>
      <c r="E19" s="13" t="s">
        <v>33</v>
      </c>
      <c r="F19" s="28" t="s">
        <v>31</v>
      </c>
      <c r="G19" s="13" t="s">
        <v>42</v>
      </c>
      <c r="H19" s="13" t="s">
        <v>43</v>
      </c>
      <c r="J19" s="29" t="s">
        <v>41</v>
      </c>
    </row>
    <row r="20" spans="1:10" ht="7.5" customHeight="1" x14ac:dyDescent="0.2"/>
    <row r="21" spans="1:10" ht="7.5" customHeight="1" x14ac:dyDescent="0.2"/>
    <row r="22" spans="1:10" ht="24" customHeight="1" x14ac:dyDescent="0.2">
      <c r="A22" s="6" t="s">
        <v>44</v>
      </c>
      <c r="B22" s="8" t="s">
        <v>15</v>
      </c>
      <c r="C22" s="34"/>
      <c r="D22" s="35"/>
      <c r="E22" s="36"/>
      <c r="F22" s="14"/>
      <c r="G22" s="10" t="s">
        <v>16</v>
      </c>
    </row>
    <row r="23" spans="1:10" ht="24" customHeight="1" x14ac:dyDescent="0.2">
      <c r="A23" s="6" t="s">
        <v>44</v>
      </c>
      <c r="B23" s="7" t="s">
        <v>17</v>
      </c>
      <c r="C23" s="37"/>
      <c r="D23" s="38"/>
      <c r="E23" s="39"/>
      <c r="F23" s="14"/>
      <c r="G23" s="10" t="s">
        <v>16</v>
      </c>
    </row>
    <row r="24" spans="1:10" ht="24" customHeight="1" x14ac:dyDescent="0.2">
      <c r="A24" s="6" t="s">
        <v>20</v>
      </c>
      <c r="B24" s="9" t="s">
        <v>18</v>
      </c>
      <c r="C24" s="34"/>
      <c r="D24" s="35"/>
      <c r="E24" s="36"/>
      <c r="F24" s="14"/>
      <c r="G24" s="11"/>
    </row>
    <row r="25" spans="1:10" ht="24" customHeight="1" x14ac:dyDescent="0.2">
      <c r="A25" s="6" t="s">
        <v>44</v>
      </c>
      <c r="B25" s="9" t="s">
        <v>19</v>
      </c>
      <c r="C25" s="40"/>
      <c r="D25" s="41"/>
      <c r="E25" s="42"/>
      <c r="F25" s="14"/>
      <c r="G25" s="11" t="s">
        <v>21</v>
      </c>
    </row>
    <row r="26" spans="1:10" ht="24" customHeight="1" x14ac:dyDescent="0.2">
      <c r="A26" s="6" t="s">
        <v>44</v>
      </c>
      <c r="B26" s="9" t="s">
        <v>45</v>
      </c>
      <c r="C26" s="34"/>
      <c r="D26" s="35"/>
      <c r="E26" s="36"/>
      <c r="F26" s="14"/>
      <c r="G26" s="11" t="s">
        <v>21</v>
      </c>
    </row>
    <row r="27" spans="1:10" x14ac:dyDescent="0.2">
      <c r="A27" s="12" t="s">
        <v>46</v>
      </c>
      <c r="B27" s="30" t="s">
        <v>49</v>
      </c>
    </row>
    <row r="28" spans="1:10" x14ac:dyDescent="0.2">
      <c r="B28" s="30" t="s">
        <v>50</v>
      </c>
    </row>
    <row r="29" spans="1:10" x14ac:dyDescent="0.2">
      <c r="B29" s="30" t="s">
        <v>47</v>
      </c>
    </row>
    <row r="30" spans="1:10" ht="19.5" hidden="1" customHeight="1" x14ac:dyDescent="0.2">
      <c r="A30" s="15"/>
      <c r="B30" s="25">
        <f>K13</f>
        <v>0</v>
      </c>
      <c r="C30" s="15"/>
      <c r="D30" s="15"/>
      <c r="E30" s="15"/>
      <c r="F30" s="15"/>
      <c r="G30" s="15"/>
      <c r="H30" s="15"/>
    </row>
    <row r="31" spans="1:10" hidden="1" x14ac:dyDescent="0.2"/>
    <row r="32" spans="1:10" ht="19.2" hidden="1" x14ac:dyDescent="0.2">
      <c r="A32" s="16" t="s">
        <v>24</v>
      </c>
    </row>
    <row r="33" spans="2:8" hidden="1" x14ac:dyDescent="0.2">
      <c r="H33" s="17">
        <v>45585</v>
      </c>
    </row>
    <row r="34" spans="2:8" ht="16.2" hidden="1" x14ac:dyDescent="0.2">
      <c r="B34" s="31" t="str">
        <f>IF(C22="","",C22)</f>
        <v/>
      </c>
      <c r="C34" s="31"/>
      <c r="D34" s="31"/>
      <c r="E34" s="31"/>
      <c r="F34" t="s">
        <v>25</v>
      </c>
    </row>
    <row r="35" spans="2:8" hidden="1" x14ac:dyDescent="0.2"/>
    <row r="36" spans="2:8" ht="19.2" hidden="1" x14ac:dyDescent="0.25">
      <c r="B36" s="32">
        <f>K13</f>
        <v>0</v>
      </c>
      <c r="C36" s="32"/>
      <c r="E36" s="18" t="s">
        <v>30</v>
      </c>
      <c r="F36" s="19" t="s">
        <v>29</v>
      </c>
      <c r="G36" s="20">
        <f>L12</f>
        <v>0</v>
      </c>
      <c r="H36" t="str">
        <f>"（"&amp;K12&amp;"人"&amp;"）×1,500円"</f>
        <v>（0人）×1,500円</v>
      </c>
    </row>
    <row r="37" spans="2:8" hidden="1" x14ac:dyDescent="0.2">
      <c r="B37" t="s">
        <v>27</v>
      </c>
      <c r="F37" s="21" t="s">
        <v>22</v>
      </c>
      <c r="G37" s="22">
        <f>L9</f>
        <v>0</v>
      </c>
      <c r="H37" t="str">
        <f>"（"&amp;K9&amp;"人"&amp;"）×500円"</f>
        <v>（0人）×500円</v>
      </c>
    </row>
    <row r="38" spans="2:8" hidden="1" x14ac:dyDescent="0.2">
      <c r="B38" t="s">
        <v>26</v>
      </c>
    </row>
    <row r="39" spans="2:8" hidden="1" x14ac:dyDescent="0.2"/>
    <row r="40" spans="2:8" ht="16.2" hidden="1" x14ac:dyDescent="0.2">
      <c r="F40" s="23" t="s">
        <v>28</v>
      </c>
    </row>
    <row r="41" spans="2:8" ht="13.5" hidden="1" customHeight="1" x14ac:dyDescent="0.2"/>
  </sheetData>
  <mergeCells count="8">
    <mergeCell ref="B34:E34"/>
    <mergeCell ref="B36:C36"/>
    <mergeCell ref="A1:H1"/>
    <mergeCell ref="C22:E22"/>
    <mergeCell ref="C23:E23"/>
    <mergeCell ref="C24:E24"/>
    <mergeCell ref="C25:E25"/>
    <mergeCell ref="C26:E26"/>
  </mergeCells>
  <phoneticPr fontId="5"/>
  <conditionalFormatting sqref="J4:J7 J9:J19">
    <cfRule type="expression" dxfId="0" priority="1" stopIfTrue="1">
      <formula>COUNTIF(#REF!,J4)&gt;1</formula>
    </cfRule>
  </conditionalFormatting>
  <dataValidations count="7">
    <dataValidation type="list" allowBlank="1" showInputMessage="1" showErrorMessage="1" sqref="B4:B18" xr:uid="{00000000-0002-0000-0500-000000000000}">
      <formula1>$J$14:$J$19</formula1>
    </dataValidation>
    <dataValidation imeMode="hiragana" allowBlank="1" showInputMessage="1" showErrorMessage="1" sqref="J3:J11" xr:uid="{00000000-0002-0000-0500-000001000000}"/>
    <dataValidation allowBlank="1" showInputMessage="1" showErrorMessage="1" promptTitle="▼を押しリストから選ぶ" sqref="B3" xr:uid="{00000000-0002-0000-0500-000002000000}"/>
    <dataValidation errorStyle="information" imeMode="on" allowBlank="1" showErrorMessage="1" promptTitle="▼を押しリストから選ぶ" prompt="無いときは手入力" sqref="E5:E18 H4:H18 G4" xr:uid="{00000000-0002-0000-0500-000003000000}"/>
    <dataValidation imeMode="on" allowBlank="1" showInputMessage="1" showErrorMessage="1" sqref="G5:G18 F3:G3 D3 C3:C18 E3:E4" xr:uid="{00000000-0002-0000-0500-000004000000}"/>
    <dataValidation type="list" imeMode="on" showInputMessage="1" showErrorMessage="1" sqref="D4:D18" xr:uid="{00000000-0002-0000-0500-000005000000}">
      <formula1>$K$4:$K$5</formula1>
    </dataValidation>
    <dataValidation type="list" allowBlank="1" showInputMessage="1" showErrorMessage="1" sqref="F4:F18" xr:uid="{00000000-0002-0000-0500-000006000000}">
      <formula1>$K$4:$K$5</formula1>
    </dataValidation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88" orientation="portrait" horizontalDpi="4294967293" r:id="rId1"/>
  <headerFooter alignWithMargins="0">
    <oddHeader>&amp;L&lt;市外&gt;&amp;R&amp;D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申混合</vt:lpstr>
      <vt:lpstr>申混合!Print_Area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yodonawa</dc:creator>
  <cp:lastModifiedBy>ma yo</cp:lastModifiedBy>
  <cp:revision>1</cp:revision>
  <cp:lastPrinted>2024-09-21T00:01:42Z</cp:lastPrinted>
  <dcterms:created xsi:type="dcterms:W3CDTF">2004-08-12T03:03:35Z</dcterms:created>
  <dcterms:modified xsi:type="dcterms:W3CDTF">2024-09-21T00:02:34Z</dcterms:modified>
</cp:coreProperties>
</file>